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"/>
    </mc:Choice>
  </mc:AlternateContent>
  <bookViews>
    <workbookView xWindow="120" yWindow="60" windowWidth="15480" windowHeight="1090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Tariffs'!$A$1:$AX$293</definedName>
    <definedName name="_xlnm.Print_Titles" localSheetId="0">'Comparative Tariffs'!$A:$E,'Comparative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AX11" i="1" l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M47" i="2" l="1"/>
  <c r="L47" i="2" s="1"/>
  <c r="K47" i="2"/>
  <c r="L46" i="2"/>
  <c r="K46" i="2"/>
  <c r="M43" i="2"/>
  <c r="L43" i="2"/>
  <c r="K43" i="2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G10" i="2"/>
  <c r="G8" i="2"/>
  <c r="T48" i="1" l="1"/>
  <c r="V48" i="1" s="1"/>
  <c r="T47" i="1"/>
  <c r="V47" i="1" s="1"/>
  <c r="T46" i="1"/>
  <c r="V46" i="1" s="1"/>
  <c r="T45" i="1"/>
  <c r="V45" i="1" s="1"/>
  <c r="T44" i="1"/>
  <c r="V44" i="1" s="1"/>
  <c r="T43" i="1"/>
  <c r="V43" i="1" s="1"/>
  <c r="T42" i="1"/>
  <c r="V42" i="1" s="1"/>
  <c r="E79" i="1" l="1"/>
  <c r="D79" i="1" s="1"/>
  <c r="G79" i="1"/>
  <c r="F79" i="1" s="1"/>
  <c r="P79" i="1"/>
  <c r="O79" i="1" s="1"/>
  <c r="T79" i="1"/>
  <c r="V79" i="1" s="1"/>
  <c r="U79" i="1" s="1"/>
  <c r="AD79" i="1"/>
  <c r="AC79" i="1" s="1"/>
  <c r="AI79" i="1"/>
  <c r="AH79" i="1" s="1"/>
  <c r="AJ79" i="1"/>
  <c r="AM79" i="1"/>
  <c r="AL79" i="1" s="1"/>
  <c r="AN79" i="1" s="1"/>
  <c r="AP79" i="1"/>
  <c r="AO79" i="1" s="1"/>
  <c r="AR79" i="1" s="1"/>
  <c r="AT79" i="1"/>
  <c r="AS79" i="1" s="1"/>
  <c r="AV79" i="1"/>
  <c r="AU79" i="1" s="1"/>
  <c r="AX79" i="1"/>
  <c r="AW79" i="1" s="1"/>
  <c r="E80" i="1"/>
  <c r="D80" i="1" s="1"/>
  <c r="G80" i="1"/>
  <c r="I80" i="1" s="1"/>
  <c r="P80" i="1"/>
  <c r="O80" i="1" s="1"/>
  <c r="T80" i="1"/>
  <c r="V80" i="1" s="1"/>
  <c r="U80" i="1" s="1"/>
  <c r="AD80" i="1"/>
  <c r="AC80" i="1" s="1"/>
  <c r="AI80" i="1"/>
  <c r="AH80" i="1" s="1"/>
  <c r="AJ80" i="1"/>
  <c r="AM80" i="1"/>
  <c r="AL80" i="1" s="1"/>
  <c r="AN80" i="1" s="1"/>
  <c r="AP80" i="1"/>
  <c r="AO80" i="1" s="1"/>
  <c r="AQ80" i="1" s="1"/>
  <c r="AT80" i="1"/>
  <c r="AS80" i="1" s="1"/>
  <c r="AV80" i="1"/>
  <c r="AU80" i="1" s="1"/>
  <c r="AX80" i="1"/>
  <c r="AW80" i="1" s="1"/>
  <c r="E81" i="1"/>
  <c r="D81" i="1" s="1"/>
  <c r="G81" i="1"/>
  <c r="P81" i="1"/>
  <c r="O81" i="1" s="1"/>
  <c r="T81" i="1"/>
  <c r="S81" i="1" s="1"/>
  <c r="AD81" i="1"/>
  <c r="AC81" i="1" s="1"/>
  <c r="AI81" i="1"/>
  <c r="AH81" i="1" s="1"/>
  <c r="AJ81" i="1"/>
  <c r="AM81" i="1"/>
  <c r="AL81" i="1" s="1"/>
  <c r="AN81" i="1" s="1"/>
  <c r="AP81" i="1"/>
  <c r="AO81" i="1" s="1"/>
  <c r="AR81" i="1" s="1"/>
  <c r="AT81" i="1"/>
  <c r="AS81" i="1" s="1"/>
  <c r="AV81" i="1"/>
  <c r="AU81" i="1" s="1"/>
  <c r="AX81" i="1"/>
  <c r="AW81" i="1" s="1"/>
  <c r="E82" i="1"/>
  <c r="D82" i="1" s="1"/>
  <c r="G82" i="1"/>
  <c r="I82" i="1" s="1"/>
  <c r="P82" i="1"/>
  <c r="O82" i="1" s="1"/>
  <c r="T82" i="1"/>
  <c r="V82" i="1" s="1"/>
  <c r="U82" i="1" s="1"/>
  <c r="AD82" i="1"/>
  <c r="AC82" i="1" s="1"/>
  <c r="AI82" i="1"/>
  <c r="AH82" i="1" s="1"/>
  <c r="AJ82" i="1"/>
  <c r="AM82" i="1"/>
  <c r="AL82" i="1" s="1"/>
  <c r="AN82" i="1" s="1"/>
  <c r="AP82" i="1"/>
  <c r="AO82" i="1" s="1"/>
  <c r="AT82" i="1"/>
  <c r="AS82" i="1" s="1"/>
  <c r="AV82" i="1"/>
  <c r="AU82" i="1" s="1"/>
  <c r="AX82" i="1"/>
  <c r="AW82" i="1" s="1"/>
  <c r="E83" i="1"/>
  <c r="D83" i="1" s="1"/>
  <c r="G83" i="1"/>
  <c r="P83" i="1"/>
  <c r="O83" i="1" s="1"/>
  <c r="Q83" i="1" s="1"/>
  <c r="T83" i="1"/>
  <c r="S83" i="1" s="1"/>
  <c r="AD83" i="1"/>
  <c r="AC83" i="1" s="1"/>
  <c r="AF83" i="1" s="1"/>
  <c r="AI83" i="1"/>
  <c r="AH83" i="1" s="1"/>
  <c r="AJ83" i="1"/>
  <c r="AM83" i="1"/>
  <c r="AL83" i="1" s="1"/>
  <c r="AN83" i="1" s="1"/>
  <c r="AP83" i="1"/>
  <c r="AO83" i="1" s="1"/>
  <c r="AR83" i="1" s="1"/>
  <c r="AT83" i="1"/>
  <c r="AS83" i="1" s="1"/>
  <c r="AV83" i="1"/>
  <c r="AU83" i="1" s="1"/>
  <c r="AX83" i="1"/>
  <c r="AW83" i="1" s="1"/>
  <c r="E84" i="1"/>
  <c r="D84" i="1" s="1"/>
  <c r="G84" i="1"/>
  <c r="I84" i="1" s="1"/>
  <c r="H84" i="1" s="1"/>
  <c r="P84" i="1"/>
  <c r="O84" i="1" s="1"/>
  <c r="Q84" i="1" s="1"/>
  <c r="T84" i="1"/>
  <c r="S84" i="1" s="1"/>
  <c r="AD84" i="1"/>
  <c r="AC84" i="1" s="1"/>
  <c r="AF84" i="1" s="1"/>
  <c r="AI84" i="1"/>
  <c r="AH84" i="1" s="1"/>
  <c r="AJ84" i="1"/>
  <c r="AM84" i="1"/>
  <c r="AL84" i="1" s="1"/>
  <c r="AN84" i="1" s="1"/>
  <c r="AP84" i="1"/>
  <c r="AO84" i="1" s="1"/>
  <c r="AR84" i="1" s="1"/>
  <c r="AT84" i="1"/>
  <c r="AS84" i="1" s="1"/>
  <c r="AV84" i="1"/>
  <c r="AU84" i="1" s="1"/>
  <c r="AX84" i="1"/>
  <c r="AW84" i="1" s="1"/>
  <c r="E85" i="1"/>
  <c r="D85" i="1" s="1"/>
  <c r="G85" i="1"/>
  <c r="F85" i="1" s="1"/>
  <c r="P85" i="1"/>
  <c r="O85" i="1" s="1"/>
  <c r="Q85" i="1" s="1"/>
  <c r="T85" i="1"/>
  <c r="S85" i="1" s="1"/>
  <c r="AD85" i="1"/>
  <c r="AC85" i="1" s="1"/>
  <c r="AF85" i="1" s="1"/>
  <c r="AI85" i="1"/>
  <c r="AH85" i="1" s="1"/>
  <c r="AJ85" i="1"/>
  <c r="AM85" i="1"/>
  <c r="AL85" i="1" s="1"/>
  <c r="AN85" i="1" s="1"/>
  <c r="AP85" i="1"/>
  <c r="AO85" i="1" s="1"/>
  <c r="AR85" i="1" s="1"/>
  <c r="AT85" i="1"/>
  <c r="AS85" i="1" s="1"/>
  <c r="AV85" i="1"/>
  <c r="AU85" i="1" s="1"/>
  <c r="AX85" i="1"/>
  <c r="AW85" i="1" s="1"/>
  <c r="E86" i="1"/>
  <c r="D86" i="1" s="1"/>
  <c r="G86" i="1"/>
  <c r="I86" i="1" s="1"/>
  <c r="J86" i="1" s="1"/>
  <c r="P86" i="1"/>
  <c r="O86" i="1" s="1"/>
  <c r="Q86" i="1" s="1"/>
  <c r="T86" i="1"/>
  <c r="S86" i="1" s="1"/>
  <c r="AD86" i="1"/>
  <c r="AC86" i="1" s="1"/>
  <c r="AF86" i="1" s="1"/>
  <c r="AI86" i="1"/>
  <c r="AH86" i="1" s="1"/>
  <c r="AJ86" i="1"/>
  <c r="AM86" i="1"/>
  <c r="AL86" i="1" s="1"/>
  <c r="AN86" i="1" s="1"/>
  <c r="AP86" i="1"/>
  <c r="AO86" i="1" s="1"/>
  <c r="AR86" i="1" s="1"/>
  <c r="AT86" i="1"/>
  <c r="AS86" i="1" s="1"/>
  <c r="AV86" i="1"/>
  <c r="AU86" i="1" s="1"/>
  <c r="AX86" i="1"/>
  <c r="AW86" i="1" s="1"/>
  <c r="E87" i="1"/>
  <c r="D87" i="1" s="1"/>
  <c r="G87" i="1"/>
  <c r="I87" i="1" s="1"/>
  <c r="K87" i="1" s="1"/>
  <c r="P87" i="1"/>
  <c r="O87" i="1" s="1"/>
  <c r="Q87" i="1" s="1"/>
  <c r="T87" i="1"/>
  <c r="S87" i="1" s="1"/>
  <c r="AD87" i="1"/>
  <c r="AC87" i="1" s="1"/>
  <c r="AF87" i="1" s="1"/>
  <c r="AI87" i="1"/>
  <c r="AH87" i="1" s="1"/>
  <c r="AJ87" i="1"/>
  <c r="AM87" i="1"/>
  <c r="AL87" i="1" s="1"/>
  <c r="AN87" i="1" s="1"/>
  <c r="AP87" i="1"/>
  <c r="AO87" i="1" s="1"/>
  <c r="AR87" i="1" s="1"/>
  <c r="AT87" i="1"/>
  <c r="AS87" i="1" s="1"/>
  <c r="AV87" i="1"/>
  <c r="AU87" i="1" s="1"/>
  <c r="AX87" i="1"/>
  <c r="AW87" i="1" s="1"/>
  <c r="E88" i="1"/>
  <c r="D88" i="1" s="1"/>
  <c r="G88" i="1"/>
  <c r="P88" i="1"/>
  <c r="O88" i="1" s="1"/>
  <c r="T88" i="1"/>
  <c r="S88" i="1" s="1"/>
  <c r="AD88" i="1"/>
  <c r="AC88" i="1" s="1"/>
  <c r="AG88" i="1" s="1"/>
  <c r="AI88" i="1"/>
  <c r="AH88" i="1" s="1"/>
  <c r="AJ88" i="1"/>
  <c r="AM88" i="1"/>
  <c r="AL88" i="1" s="1"/>
  <c r="AN88" i="1" s="1"/>
  <c r="AP88" i="1"/>
  <c r="AO88" i="1" s="1"/>
  <c r="AR88" i="1" s="1"/>
  <c r="AT88" i="1"/>
  <c r="AS88" i="1" s="1"/>
  <c r="AV88" i="1"/>
  <c r="AU88" i="1" s="1"/>
  <c r="AX88" i="1"/>
  <c r="AW88" i="1" s="1"/>
  <c r="E89" i="1"/>
  <c r="D89" i="1" s="1"/>
  <c r="G89" i="1"/>
  <c r="I89" i="1" s="1"/>
  <c r="P89" i="1"/>
  <c r="O89" i="1" s="1"/>
  <c r="Q89" i="1" s="1"/>
  <c r="T89" i="1"/>
  <c r="S89" i="1" s="1"/>
  <c r="AD89" i="1"/>
  <c r="AC89" i="1" s="1"/>
  <c r="AG89" i="1" s="1"/>
  <c r="AI89" i="1"/>
  <c r="AH89" i="1" s="1"/>
  <c r="AJ89" i="1"/>
  <c r="AM89" i="1"/>
  <c r="AL89" i="1" s="1"/>
  <c r="AN89" i="1" s="1"/>
  <c r="AP89" i="1"/>
  <c r="AO89" i="1" s="1"/>
  <c r="AT89" i="1"/>
  <c r="AS89" i="1" s="1"/>
  <c r="AV89" i="1"/>
  <c r="AU89" i="1" s="1"/>
  <c r="AX89" i="1"/>
  <c r="AW89" i="1" s="1"/>
  <c r="E90" i="1"/>
  <c r="D90" i="1" s="1"/>
  <c r="G90" i="1"/>
  <c r="P90" i="1"/>
  <c r="O90" i="1" s="1"/>
  <c r="T90" i="1"/>
  <c r="S90" i="1" s="1"/>
  <c r="AD90" i="1"/>
  <c r="AC90" i="1" s="1"/>
  <c r="AE90" i="1" s="1"/>
  <c r="AI90" i="1"/>
  <c r="AH90" i="1" s="1"/>
  <c r="AJ90" i="1"/>
  <c r="AM90" i="1"/>
  <c r="AL90" i="1" s="1"/>
  <c r="AN90" i="1" s="1"/>
  <c r="AP90" i="1"/>
  <c r="AO90" i="1" s="1"/>
  <c r="AQ90" i="1" s="1"/>
  <c r="AT90" i="1"/>
  <c r="AS90" i="1" s="1"/>
  <c r="AV90" i="1"/>
  <c r="AU90" i="1" s="1"/>
  <c r="AX90" i="1"/>
  <c r="AW90" i="1" s="1"/>
  <c r="E91" i="1"/>
  <c r="D91" i="1" s="1"/>
  <c r="G91" i="1"/>
  <c r="F91" i="1" s="1"/>
  <c r="P91" i="1"/>
  <c r="O91" i="1" s="1"/>
  <c r="R91" i="1" s="1"/>
  <c r="T91" i="1"/>
  <c r="V91" i="1" s="1"/>
  <c r="U91" i="1" s="1"/>
  <c r="Y91" i="1" s="1"/>
  <c r="AD91" i="1"/>
  <c r="AC91" i="1" s="1"/>
  <c r="AG91" i="1" s="1"/>
  <c r="AI91" i="1"/>
  <c r="AH91" i="1" s="1"/>
  <c r="AJ91" i="1"/>
  <c r="AM91" i="1"/>
  <c r="AL91" i="1" s="1"/>
  <c r="AN91" i="1" s="1"/>
  <c r="AP91" i="1"/>
  <c r="AO91" i="1" s="1"/>
  <c r="AT91" i="1"/>
  <c r="AS91" i="1" s="1"/>
  <c r="AV91" i="1"/>
  <c r="AU91" i="1" s="1"/>
  <c r="AX91" i="1"/>
  <c r="AW91" i="1" s="1"/>
  <c r="E92" i="1"/>
  <c r="D92" i="1" s="1"/>
  <c r="G92" i="1"/>
  <c r="P92" i="1"/>
  <c r="O92" i="1" s="1"/>
  <c r="Q92" i="1" s="1"/>
  <c r="T92" i="1"/>
  <c r="V92" i="1" s="1"/>
  <c r="U92" i="1" s="1"/>
  <c r="W92" i="1" s="1"/>
  <c r="AD92" i="1"/>
  <c r="AC92" i="1" s="1"/>
  <c r="AE92" i="1" s="1"/>
  <c r="AI92" i="1"/>
  <c r="AH92" i="1" s="1"/>
  <c r="AJ92" i="1"/>
  <c r="AM92" i="1"/>
  <c r="AL92" i="1" s="1"/>
  <c r="AN92" i="1" s="1"/>
  <c r="AP92" i="1"/>
  <c r="AO92" i="1" s="1"/>
  <c r="AQ92" i="1" s="1"/>
  <c r="AT92" i="1"/>
  <c r="AS92" i="1" s="1"/>
  <c r="AV92" i="1"/>
  <c r="AU92" i="1" s="1"/>
  <c r="AX92" i="1"/>
  <c r="AW92" i="1" s="1"/>
  <c r="E93" i="1"/>
  <c r="D93" i="1" s="1"/>
  <c r="G93" i="1"/>
  <c r="P93" i="1"/>
  <c r="O93" i="1" s="1"/>
  <c r="R93" i="1" s="1"/>
  <c r="T93" i="1"/>
  <c r="AD93" i="1"/>
  <c r="AC93" i="1" s="1"/>
  <c r="AE93" i="1" s="1"/>
  <c r="AI93" i="1"/>
  <c r="AH93" i="1" s="1"/>
  <c r="AJ93" i="1"/>
  <c r="AM93" i="1"/>
  <c r="AL93" i="1" s="1"/>
  <c r="AN93" i="1" s="1"/>
  <c r="AP93" i="1"/>
  <c r="AO93" i="1" s="1"/>
  <c r="AT93" i="1"/>
  <c r="AS93" i="1" s="1"/>
  <c r="AV93" i="1"/>
  <c r="AU93" i="1" s="1"/>
  <c r="AX93" i="1"/>
  <c r="AW93" i="1" s="1"/>
  <c r="E94" i="1"/>
  <c r="D94" i="1" s="1"/>
  <c r="G94" i="1"/>
  <c r="I94" i="1" s="1"/>
  <c r="J94" i="1" s="1"/>
  <c r="P94" i="1"/>
  <c r="O94" i="1" s="1"/>
  <c r="Q94" i="1" s="1"/>
  <c r="T94" i="1"/>
  <c r="AD94" i="1"/>
  <c r="AC94" i="1" s="1"/>
  <c r="AF94" i="1" s="1"/>
  <c r="AI94" i="1"/>
  <c r="AH94" i="1" s="1"/>
  <c r="AJ94" i="1"/>
  <c r="AM94" i="1"/>
  <c r="AL94" i="1" s="1"/>
  <c r="AN94" i="1" s="1"/>
  <c r="AP94" i="1"/>
  <c r="AO94" i="1" s="1"/>
  <c r="AQ94" i="1" s="1"/>
  <c r="AT94" i="1"/>
  <c r="AS94" i="1" s="1"/>
  <c r="AV94" i="1"/>
  <c r="AU94" i="1" s="1"/>
  <c r="AX94" i="1"/>
  <c r="AW94" i="1" s="1"/>
  <c r="E95" i="1"/>
  <c r="D95" i="1" s="1"/>
  <c r="G95" i="1"/>
  <c r="F95" i="1" s="1"/>
  <c r="P95" i="1"/>
  <c r="O95" i="1" s="1"/>
  <c r="R95" i="1" s="1"/>
  <c r="T95" i="1"/>
  <c r="V95" i="1" s="1"/>
  <c r="U95" i="1" s="1"/>
  <c r="AD95" i="1"/>
  <c r="AC95" i="1" s="1"/>
  <c r="AF95" i="1" s="1"/>
  <c r="AI95" i="1"/>
  <c r="AH95" i="1" s="1"/>
  <c r="AJ95" i="1"/>
  <c r="AM95" i="1"/>
  <c r="AL95" i="1" s="1"/>
  <c r="AN95" i="1" s="1"/>
  <c r="AP95" i="1"/>
  <c r="AO95" i="1" s="1"/>
  <c r="AQ95" i="1" s="1"/>
  <c r="AT95" i="1"/>
  <c r="AS95" i="1" s="1"/>
  <c r="AV95" i="1"/>
  <c r="AU95" i="1" s="1"/>
  <c r="AX95" i="1"/>
  <c r="AW95" i="1" s="1"/>
  <c r="E96" i="1"/>
  <c r="D96" i="1" s="1"/>
  <c r="G96" i="1"/>
  <c r="F96" i="1" s="1"/>
  <c r="P96" i="1"/>
  <c r="O96" i="1" s="1"/>
  <c r="Q96" i="1" s="1"/>
  <c r="T96" i="1"/>
  <c r="AD96" i="1"/>
  <c r="AC96" i="1" s="1"/>
  <c r="AF96" i="1" s="1"/>
  <c r="AI96" i="1"/>
  <c r="AH96" i="1" s="1"/>
  <c r="AJ96" i="1"/>
  <c r="AL96" i="1"/>
  <c r="AN96" i="1" s="1"/>
  <c r="AM96" i="1"/>
  <c r="AP96" i="1"/>
  <c r="AO96" i="1" s="1"/>
  <c r="AR96" i="1" s="1"/>
  <c r="AT96" i="1"/>
  <c r="AS96" i="1" s="1"/>
  <c r="AV96" i="1"/>
  <c r="AU96" i="1" s="1"/>
  <c r="AX96" i="1"/>
  <c r="AW96" i="1" s="1"/>
  <c r="E97" i="1"/>
  <c r="D97" i="1" s="1"/>
  <c r="G97" i="1"/>
  <c r="P97" i="1"/>
  <c r="O97" i="1" s="1"/>
  <c r="T97" i="1"/>
  <c r="S97" i="1" s="1"/>
  <c r="AD97" i="1"/>
  <c r="AC97" i="1" s="1"/>
  <c r="AE97" i="1" s="1"/>
  <c r="AI97" i="1"/>
  <c r="AH97" i="1" s="1"/>
  <c r="AJ97" i="1"/>
  <c r="AM97" i="1"/>
  <c r="AL97" i="1" s="1"/>
  <c r="AN97" i="1" s="1"/>
  <c r="AP97" i="1"/>
  <c r="AO97" i="1" s="1"/>
  <c r="AT97" i="1"/>
  <c r="AS97" i="1" s="1"/>
  <c r="AV97" i="1"/>
  <c r="AU97" i="1" s="1"/>
  <c r="AX97" i="1"/>
  <c r="AW97" i="1" s="1"/>
  <c r="E98" i="1"/>
  <c r="D98" i="1" s="1"/>
  <c r="G98" i="1"/>
  <c r="I98" i="1" s="1"/>
  <c r="P98" i="1"/>
  <c r="O98" i="1" s="1"/>
  <c r="Q98" i="1" s="1"/>
  <c r="T98" i="1"/>
  <c r="V98" i="1" s="1"/>
  <c r="U98" i="1" s="1"/>
  <c r="AD98" i="1"/>
  <c r="AC98" i="1" s="1"/>
  <c r="AI98" i="1"/>
  <c r="AH98" i="1" s="1"/>
  <c r="AJ98" i="1"/>
  <c r="AM98" i="1"/>
  <c r="AL98" i="1" s="1"/>
  <c r="AN98" i="1" s="1"/>
  <c r="AP98" i="1"/>
  <c r="AO98" i="1" s="1"/>
  <c r="AQ98" i="1" s="1"/>
  <c r="AT98" i="1"/>
  <c r="AS98" i="1" s="1"/>
  <c r="AV98" i="1"/>
  <c r="AU98" i="1" s="1"/>
  <c r="AX98" i="1"/>
  <c r="AW98" i="1" s="1"/>
  <c r="E99" i="1"/>
  <c r="D99" i="1" s="1"/>
  <c r="G99" i="1"/>
  <c r="I99" i="1" s="1"/>
  <c r="J99" i="1" s="1"/>
  <c r="P99" i="1"/>
  <c r="O99" i="1" s="1"/>
  <c r="T99" i="1"/>
  <c r="AD99" i="1"/>
  <c r="AC99" i="1" s="1"/>
  <c r="AI99" i="1"/>
  <c r="AH99" i="1" s="1"/>
  <c r="AJ99" i="1"/>
  <c r="AM99" i="1"/>
  <c r="AL99" i="1" s="1"/>
  <c r="AN99" i="1" s="1"/>
  <c r="AP99" i="1"/>
  <c r="AO99" i="1" s="1"/>
  <c r="AT99" i="1"/>
  <c r="AS99" i="1" s="1"/>
  <c r="AV99" i="1"/>
  <c r="AU99" i="1" s="1"/>
  <c r="AX99" i="1"/>
  <c r="AW99" i="1" s="1"/>
  <c r="E100" i="1"/>
  <c r="D100" i="1" s="1"/>
  <c r="G100" i="1"/>
  <c r="I100" i="1" s="1"/>
  <c r="P100" i="1"/>
  <c r="O100" i="1" s="1"/>
  <c r="Q100" i="1" s="1"/>
  <c r="T100" i="1"/>
  <c r="V100" i="1" s="1"/>
  <c r="U100" i="1" s="1"/>
  <c r="W100" i="1" s="1"/>
  <c r="AD100" i="1"/>
  <c r="AC100" i="1" s="1"/>
  <c r="AE100" i="1" s="1"/>
  <c r="AI100" i="1"/>
  <c r="AH100" i="1" s="1"/>
  <c r="AJ100" i="1"/>
  <c r="AM100" i="1"/>
  <c r="AL100" i="1" s="1"/>
  <c r="AN100" i="1" s="1"/>
  <c r="AP100" i="1"/>
  <c r="AO100" i="1" s="1"/>
  <c r="AQ100" i="1" s="1"/>
  <c r="AT100" i="1"/>
  <c r="AS100" i="1" s="1"/>
  <c r="AV100" i="1"/>
  <c r="AU100" i="1" s="1"/>
  <c r="AX100" i="1"/>
  <c r="AW100" i="1" s="1"/>
  <c r="E101" i="1"/>
  <c r="D101" i="1" s="1"/>
  <c r="G101" i="1"/>
  <c r="F101" i="1" s="1"/>
  <c r="P101" i="1"/>
  <c r="O101" i="1" s="1"/>
  <c r="R101" i="1" s="1"/>
  <c r="T101" i="1"/>
  <c r="S101" i="1" s="1"/>
  <c r="AD101" i="1"/>
  <c r="AC101" i="1" s="1"/>
  <c r="AG101" i="1" s="1"/>
  <c r="AI101" i="1"/>
  <c r="AH101" i="1" s="1"/>
  <c r="AJ101" i="1"/>
  <c r="AM101" i="1"/>
  <c r="AL101" i="1" s="1"/>
  <c r="AN101" i="1" s="1"/>
  <c r="AP101" i="1"/>
  <c r="AO101" i="1" s="1"/>
  <c r="AR101" i="1" s="1"/>
  <c r="AT101" i="1"/>
  <c r="AS101" i="1" s="1"/>
  <c r="AV101" i="1"/>
  <c r="AU101" i="1" s="1"/>
  <c r="AX101" i="1"/>
  <c r="AW101" i="1" s="1"/>
  <c r="E102" i="1"/>
  <c r="D102" i="1" s="1"/>
  <c r="G102" i="1"/>
  <c r="P102" i="1"/>
  <c r="O102" i="1" s="1"/>
  <c r="T102" i="1"/>
  <c r="V102" i="1" s="1"/>
  <c r="U102" i="1" s="1"/>
  <c r="X102" i="1" s="1"/>
  <c r="AD102" i="1"/>
  <c r="AC102" i="1" s="1"/>
  <c r="AG102" i="1" s="1"/>
  <c r="AI102" i="1"/>
  <c r="AH102" i="1" s="1"/>
  <c r="AJ102" i="1"/>
  <c r="AM102" i="1"/>
  <c r="AL102" i="1" s="1"/>
  <c r="AN102" i="1" s="1"/>
  <c r="AP102" i="1"/>
  <c r="AO102" i="1" s="1"/>
  <c r="AQ102" i="1" s="1"/>
  <c r="AT102" i="1"/>
  <c r="AS102" i="1" s="1"/>
  <c r="AV102" i="1"/>
  <c r="AU102" i="1" s="1"/>
  <c r="AX102" i="1"/>
  <c r="AW102" i="1" s="1"/>
  <c r="E103" i="1"/>
  <c r="D103" i="1" s="1"/>
  <c r="G103" i="1"/>
  <c r="P103" i="1"/>
  <c r="O103" i="1" s="1"/>
  <c r="R103" i="1" s="1"/>
  <c r="T103" i="1"/>
  <c r="S103" i="1" s="1"/>
  <c r="AD103" i="1"/>
  <c r="AC103" i="1" s="1"/>
  <c r="AI103" i="1"/>
  <c r="AH103" i="1" s="1"/>
  <c r="AJ103" i="1"/>
  <c r="AM103" i="1"/>
  <c r="AL103" i="1" s="1"/>
  <c r="AN103" i="1" s="1"/>
  <c r="AP103" i="1"/>
  <c r="AO103" i="1" s="1"/>
  <c r="AR103" i="1" s="1"/>
  <c r="AT103" i="1"/>
  <c r="AS103" i="1" s="1"/>
  <c r="AV103" i="1"/>
  <c r="AU103" i="1" s="1"/>
  <c r="AX103" i="1"/>
  <c r="AW103" i="1" s="1"/>
  <c r="E104" i="1"/>
  <c r="D104" i="1" s="1"/>
  <c r="G104" i="1"/>
  <c r="P104" i="1"/>
  <c r="O104" i="1" s="1"/>
  <c r="T104" i="1"/>
  <c r="V104" i="1" s="1"/>
  <c r="U104" i="1" s="1"/>
  <c r="W104" i="1" s="1"/>
  <c r="AD104" i="1"/>
  <c r="AC104" i="1" s="1"/>
  <c r="AG104" i="1" s="1"/>
  <c r="AI104" i="1"/>
  <c r="AH104" i="1" s="1"/>
  <c r="AJ104" i="1"/>
  <c r="AM104" i="1"/>
  <c r="AL104" i="1" s="1"/>
  <c r="AN104" i="1" s="1"/>
  <c r="AP104" i="1"/>
  <c r="AO104" i="1" s="1"/>
  <c r="AQ104" i="1" s="1"/>
  <c r="AT104" i="1"/>
  <c r="AS104" i="1" s="1"/>
  <c r="AV104" i="1"/>
  <c r="AU104" i="1" s="1"/>
  <c r="AX104" i="1"/>
  <c r="AW104" i="1" s="1"/>
  <c r="E105" i="1"/>
  <c r="D105" i="1" s="1"/>
  <c r="G105" i="1"/>
  <c r="F105" i="1" s="1"/>
  <c r="P105" i="1"/>
  <c r="O105" i="1" s="1"/>
  <c r="Q105" i="1" s="1"/>
  <c r="T105" i="1"/>
  <c r="AD105" i="1"/>
  <c r="AC105" i="1" s="1"/>
  <c r="AG105" i="1" s="1"/>
  <c r="AI105" i="1"/>
  <c r="AH105" i="1" s="1"/>
  <c r="AJ105" i="1"/>
  <c r="AM105" i="1"/>
  <c r="AL105" i="1" s="1"/>
  <c r="AN105" i="1" s="1"/>
  <c r="AP105" i="1"/>
  <c r="AO105" i="1" s="1"/>
  <c r="AR105" i="1" s="1"/>
  <c r="AT105" i="1"/>
  <c r="AS105" i="1" s="1"/>
  <c r="AV105" i="1"/>
  <c r="AU105" i="1" s="1"/>
  <c r="AX105" i="1"/>
  <c r="AW105" i="1" s="1"/>
  <c r="E106" i="1"/>
  <c r="D106" i="1" s="1"/>
  <c r="G106" i="1"/>
  <c r="P106" i="1"/>
  <c r="O106" i="1" s="1"/>
  <c r="T106" i="1"/>
  <c r="V106" i="1" s="1"/>
  <c r="U106" i="1" s="1"/>
  <c r="X106" i="1" s="1"/>
  <c r="AD106" i="1"/>
  <c r="AC106" i="1" s="1"/>
  <c r="AG106" i="1" s="1"/>
  <c r="AI106" i="1"/>
  <c r="AH106" i="1" s="1"/>
  <c r="AJ106" i="1"/>
  <c r="AM106" i="1"/>
  <c r="AL106" i="1" s="1"/>
  <c r="AN106" i="1" s="1"/>
  <c r="AP106" i="1"/>
  <c r="AO106" i="1" s="1"/>
  <c r="AQ106" i="1" s="1"/>
  <c r="AT106" i="1"/>
  <c r="AS106" i="1" s="1"/>
  <c r="AV106" i="1"/>
  <c r="AU106" i="1" s="1"/>
  <c r="AX106" i="1"/>
  <c r="AW106" i="1" s="1"/>
  <c r="E107" i="1"/>
  <c r="D107" i="1" s="1"/>
  <c r="G107" i="1"/>
  <c r="F107" i="1" s="1"/>
  <c r="P107" i="1"/>
  <c r="O107" i="1" s="1"/>
  <c r="Q107" i="1" s="1"/>
  <c r="T107" i="1"/>
  <c r="S107" i="1" s="1"/>
  <c r="AD107" i="1"/>
  <c r="AC107" i="1" s="1"/>
  <c r="AI107" i="1"/>
  <c r="AH107" i="1" s="1"/>
  <c r="AJ107" i="1"/>
  <c r="AM107" i="1"/>
  <c r="AL107" i="1" s="1"/>
  <c r="AN107" i="1" s="1"/>
  <c r="AP107" i="1"/>
  <c r="AO107" i="1" s="1"/>
  <c r="AR107" i="1" s="1"/>
  <c r="AT107" i="1"/>
  <c r="AS107" i="1" s="1"/>
  <c r="AV107" i="1"/>
  <c r="AU107" i="1" s="1"/>
  <c r="AX107" i="1"/>
  <c r="AW107" i="1" s="1"/>
  <c r="E108" i="1"/>
  <c r="D108" i="1" s="1"/>
  <c r="G108" i="1"/>
  <c r="P108" i="1"/>
  <c r="O108" i="1" s="1"/>
  <c r="T108" i="1"/>
  <c r="AD108" i="1"/>
  <c r="AC108" i="1" s="1"/>
  <c r="AG108" i="1" s="1"/>
  <c r="AI108" i="1"/>
  <c r="AH108" i="1" s="1"/>
  <c r="AJ108" i="1"/>
  <c r="AM108" i="1"/>
  <c r="AL108" i="1" s="1"/>
  <c r="AN108" i="1" s="1"/>
  <c r="AP108" i="1"/>
  <c r="AO108" i="1" s="1"/>
  <c r="AQ108" i="1" s="1"/>
  <c r="AT108" i="1"/>
  <c r="AS108" i="1" s="1"/>
  <c r="AV108" i="1"/>
  <c r="AU108" i="1" s="1"/>
  <c r="AX108" i="1"/>
  <c r="AW108" i="1" s="1"/>
  <c r="E109" i="1"/>
  <c r="D109" i="1" s="1"/>
  <c r="G109" i="1"/>
  <c r="F109" i="1" s="1"/>
  <c r="P109" i="1"/>
  <c r="O109" i="1" s="1"/>
  <c r="Q109" i="1" s="1"/>
  <c r="T109" i="1"/>
  <c r="S109" i="1" s="1"/>
  <c r="AD109" i="1"/>
  <c r="AC109" i="1" s="1"/>
  <c r="AG109" i="1" s="1"/>
  <c r="AI109" i="1"/>
  <c r="AH109" i="1" s="1"/>
  <c r="AJ109" i="1"/>
  <c r="AM109" i="1"/>
  <c r="AL109" i="1" s="1"/>
  <c r="AN109" i="1" s="1"/>
  <c r="AP109" i="1"/>
  <c r="AO109" i="1" s="1"/>
  <c r="AR109" i="1" s="1"/>
  <c r="AT109" i="1"/>
  <c r="AS109" i="1" s="1"/>
  <c r="AV109" i="1"/>
  <c r="AU109" i="1" s="1"/>
  <c r="AX109" i="1"/>
  <c r="AW109" i="1" s="1"/>
  <c r="E110" i="1"/>
  <c r="D110" i="1" s="1"/>
  <c r="G110" i="1"/>
  <c r="P110" i="1"/>
  <c r="O110" i="1" s="1"/>
  <c r="T110" i="1"/>
  <c r="V110" i="1" s="1"/>
  <c r="U110" i="1" s="1"/>
  <c r="X110" i="1" s="1"/>
  <c r="AD110" i="1"/>
  <c r="AC110" i="1" s="1"/>
  <c r="AG110" i="1" s="1"/>
  <c r="AI110" i="1"/>
  <c r="AH110" i="1" s="1"/>
  <c r="AJ110" i="1"/>
  <c r="AM110" i="1"/>
  <c r="AL110" i="1" s="1"/>
  <c r="AN110" i="1" s="1"/>
  <c r="AO110" i="1"/>
  <c r="AQ110" i="1" s="1"/>
  <c r="AP110" i="1"/>
  <c r="AT110" i="1"/>
  <c r="AS110" i="1" s="1"/>
  <c r="AV110" i="1"/>
  <c r="AU110" i="1" s="1"/>
  <c r="AX110" i="1"/>
  <c r="AW110" i="1" s="1"/>
  <c r="E111" i="1"/>
  <c r="D111" i="1" s="1"/>
  <c r="G111" i="1"/>
  <c r="I111" i="1" s="1"/>
  <c r="M111" i="1" s="1"/>
  <c r="P111" i="1"/>
  <c r="O111" i="1" s="1"/>
  <c r="R111" i="1" s="1"/>
  <c r="T111" i="1"/>
  <c r="S111" i="1" s="1"/>
  <c r="AD111" i="1"/>
  <c r="AC111" i="1" s="1"/>
  <c r="AI111" i="1"/>
  <c r="AH111" i="1" s="1"/>
  <c r="AJ111" i="1"/>
  <c r="AM111" i="1"/>
  <c r="AL111" i="1" s="1"/>
  <c r="AN111" i="1" s="1"/>
  <c r="AP111" i="1"/>
  <c r="AO111" i="1" s="1"/>
  <c r="AR111" i="1" s="1"/>
  <c r="AT111" i="1"/>
  <c r="AS111" i="1" s="1"/>
  <c r="AV111" i="1"/>
  <c r="AU111" i="1" s="1"/>
  <c r="AX111" i="1"/>
  <c r="AW111" i="1" s="1"/>
  <c r="E112" i="1"/>
  <c r="D112" i="1" s="1"/>
  <c r="G112" i="1"/>
  <c r="P112" i="1"/>
  <c r="O112" i="1" s="1"/>
  <c r="T112" i="1"/>
  <c r="V112" i="1" s="1"/>
  <c r="U112" i="1" s="1"/>
  <c r="W112" i="1" s="1"/>
  <c r="AD112" i="1"/>
  <c r="AC112" i="1" s="1"/>
  <c r="AI112" i="1"/>
  <c r="AH112" i="1" s="1"/>
  <c r="AJ112" i="1"/>
  <c r="AM112" i="1"/>
  <c r="AL112" i="1" s="1"/>
  <c r="AN112" i="1" s="1"/>
  <c r="AP112" i="1"/>
  <c r="AO112" i="1" s="1"/>
  <c r="AQ112" i="1" s="1"/>
  <c r="AT112" i="1"/>
  <c r="AS112" i="1" s="1"/>
  <c r="AV112" i="1"/>
  <c r="AU112" i="1" s="1"/>
  <c r="AX112" i="1"/>
  <c r="AW112" i="1" s="1"/>
  <c r="E113" i="1"/>
  <c r="D113" i="1" s="1"/>
  <c r="G113" i="1"/>
  <c r="P113" i="1"/>
  <c r="O113" i="1" s="1"/>
  <c r="Q113" i="1" s="1"/>
  <c r="T113" i="1"/>
  <c r="S113" i="1" s="1"/>
  <c r="AD113" i="1"/>
  <c r="AC113" i="1" s="1"/>
  <c r="AI113" i="1"/>
  <c r="AH113" i="1" s="1"/>
  <c r="AJ113" i="1"/>
  <c r="AM113" i="1"/>
  <c r="AL113" i="1" s="1"/>
  <c r="AN113" i="1" s="1"/>
  <c r="AP113" i="1"/>
  <c r="AO113" i="1" s="1"/>
  <c r="AT113" i="1"/>
  <c r="AS113" i="1" s="1"/>
  <c r="AV113" i="1"/>
  <c r="AU113" i="1" s="1"/>
  <c r="AX113" i="1"/>
  <c r="AW113" i="1" s="1"/>
  <c r="E114" i="1"/>
  <c r="D114" i="1" s="1"/>
  <c r="G114" i="1"/>
  <c r="I114" i="1" s="1"/>
  <c r="M114" i="1" s="1"/>
  <c r="P114" i="1"/>
  <c r="O114" i="1" s="1"/>
  <c r="Q114" i="1" s="1"/>
  <c r="T114" i="1"/>
  <c r="V114" i="1" s="1"/>
  <c r="U114" i="1" s="1"/>
  <c r="AD114" i="1"/>
  <c r="AC114" i="1" s="1"/>
  <c r="AF114" i="1" s="1"/>
  <c r="AI114" i="1"/>
  <c r="AH114" i="1" s="1"/>
  <c r="AJ114" i="1"/>
  <c r="AM114" i="1"/>
  <c r="AL114" i="1" s="1"/>
  <c r="AN114" i="1" s="1"/>
  <c r="AP114" i="1"/>
  <c r="AO114" i="1" s="1"/>
  <c r="AT114" i="1"/>
  <c r="AS114" i="1" s="1"/>
  <c r="AV114" i="1"/>
  <c r="AU114" i="1" s="1"/>
  <c r="AX114" i="1"/>
  <c r="AW114" i="1" s="1"/>
  <c r="E115" i="1"/>
  <c r="D115" i="1" s="1"/>
  <c r="G115" i="1"/>
  <c r="F115" i="1" s="1"/>
  <c r="P115" i="1"/>
  <c r="O115" i="1" s="1"/>
  <c r="R115" i="1" s="1"/>
  <c r="T115" i="1"/>
  <c r="AD115" i="1"/>
  <c r="AC115" i="1" s="1"/>
  <c r="AI115" i="1"/>
  <c r="AH115" i="1" s="1"/>
  <c r="AJ115" i="1"/>
  <c r="AM115" i="1"/>
  <c r="AL115" i="1" s="1"/>
  <c r="AN115" i="1" s="1"/>
  <c r="AP115" i="1"/>
  <c r="AO115" i="1" s="1"/>
  <c r="AQ115" i="1" s="1"/>
  <c r="AT115" i="1"/>
  <c r="AS115" i="1" s="1"/>
  <c r="AV115" i="1"/>
  <c r="AU115" i="1" s="1"/>
  <c r="AX115" i="1"/>
  <c r="AW115" i="1" s="1"/>
  <c r="E116" i="1"/>
  <c r="D116" i="1" s="1"/>
  <c r="G116" i="1"/>
  <c r="F116" i="1" s="1"/>
  <c r="P116" i="1"/>
  <c r="O116" i="1" s="1"/>
  <c r="T116" i="1"/>
  <c r="V116" i="1" s="1"/>
  <c r="U116" i="1" s="1"/>
  <c r="AD116" i="1"/>
  <c r="AC116" i="1" s="1"/>
  <c r="AF116" i="1" s="1"/>
  <c r="AI116" i="1"/>
  <c r="AH116" i="1" s="1"/>
  <c r="AJ116" i="1"/>
  <c r="AM116" i="1"/>
  <c r="AL116" i="1" s="1"/>
  <c r="AN116" i="1" s="1"/>
  <c r="AP116" i="1"/>
  <c r="AO116" i="1" s="1"/>
  <c r="AT116" i="1"/>
  <c r="AS116" i="1" s="1"/>
  <c r="AV116" i="1"/>
  <c r="AU116" i="1" s="1"/>
  <c r="AX116" i="1"/>
  <c r="AW116" i="1" s="1"/>
  <c r="E117" i="1"/>
  <c r="D117" i="1" s="1"/>
  <c r="G117" i="1"/>
  <c r="F117" i="1" s="1"/>
  <c r="P117" i="1"/>
  <c r="O117" i="1" s="1"/>
  <c r="R117" i="1" s="1"/>
  <c r="T117" i="1"/>
  <c r="V117" i="1" s="1"/>
  <c r="U117" i="1" s="1"/>
  <c r="AD117" i="1"/>
  <c r="AC117" i="1" s="1"/>
  <c r="AI117" i="1"/>
  <c r="AH117" i="1" s="1"/>
  <c r="AJ117" i="1"/>
  <c r="AM117" i="1"/>
  <c r="AL117" i="1" s="1"/>
  <c r="AN117" i="1" s="1"/>
  <c r="AP117" i="1"/>
  <c r="AO117" i="1" s="1"/>
  <c r="AR117" i="1" s="1"/>
  <c r="AT117" i="1"/>
  <c r="AS117" i="1" s="1"/>
  <c r="AV117" i="1"/>
  <c r="AU117" i="1" s="1"/>
  <c r="AX117" i="1"/>
  <c r="AW117" i="1" s="1"/>
  <c r="E118" i="1"/>
  <c r="D118" i="1" s="1"/>
  <c r="G118" i="1"/>
  <c r="I118" i="1" s="1"/>
  <c r="M118" i="1" s="1"/>
  <c r="P118" i="1"/>
  <c r="O118" i="1" s="1"/>
  <c r="R118" i="1" s="1"/>
  <c r="T118" i="1"/>
  <c r="V118" i="1" s="1"/>
  <c r="U118" i="1" s="1"/>
  <c r="Y118" i="1" s="1"/>
  <c r="AD118" i="1"/>
  <c r="AC118" i="1" s="1"/>
  <c r="AG118" i="1" s="1"/>
  <c r="AI118" i="1"/>
  <c r="AH118" i="1" s="1"/>
  <c r="AJ118" i="1"/>
  <c r="AM118" i="1"/>
  <c r="AL118" i="1" s="1"/>
  <c r="AN118" i="1" s="1"/>
  <c r="AP118" i="1"/>
  <c r="AO118" i="1" s="1"/>
  <c r="AT118" i="1"/>
  <c r="AS118" i="1" s="1"/>
  <c r="AV118" i="1"/>
  <c r="AU118" i="1" s="1"/>
  <c r="AX118" i="1"/>
  <c r="AW118" i="1" s="1"/>
  <c r="E119" i="1"/>
  <c r="D119" i="1" s="1"/>
  <c r="G119" i="1"/>
  <c r="P119" i="1"/>
  <c r="O119" i="1" s="1"/>
  <c r="T119" i="1"/>
  <c r="S119" i="1" s="1"/>
  <c r="AD119" i="1"/>
  <c r="AC119" i="1" s="1"/>
  <c r="AE119" i="1" s="1"/>
  <c r="AI119" i="1"/>
  <c r="AH119" i="1" s="1"/>
  <c r="AJ119" i="1"/>
  <c r="AM119" i="1"/>
  <c r="AL119" i="1" s="1"/>
  <c r="AN119" i="1" s="1"/>
  <c r="AP119" i="1"/>
  <c r="AO119" i="1" s="1"/>
  <c r="AQ119" i="1" s="1"/>
  <c r="AT119" i="1"/>
  <c r="AS119" i="1" s="1"/>
  <c r="AV119" i="1"/>
  <c r="AU119" i="1" s="1"/>
  <c r="AX119" i="1"/>
  <c r="AW119" i="1" s="1"/>
  <c r="E120" i="1"/>
  <c r="D120" i="1" s="1"/>
  <c r="G120" i="1"/>
  <c r="F120" i="1" s="1"/>
  <c r="P120" i="1"/>
  <c r="O120" i="1" s="1"/>
  <c r="R120" i="1" s="1"/>
  <c r="T120" i="1"/>
  <c r="V120" i="1" s="1"/>
  <c r="U120" i="1" s="1"/>
  <c r="Y120" i="1" s="1"/>
  <c r="AD120" i="1"/>
  <c r="AC120" i="1" s="1"/>
  <c r="AG120" i="1" s="1"/>
  <c r="AI120" i="1"/>
  <c r="AH120" i="1" s="1"/>
  <c r="AJ120" i="1"/>
  <c r="AM120" i="1"/>
  <c r="AL120" i="1" s="1"/>
  <c r="AN120" i="1" s="1"/>
  <c r="AP120" i="1"/>
  <c r="AO120" i="1" s="1"/>
  <c r="AT120" i="1"/>
  <c r="AS120" i="1" s="1"/>
  <c r="AV120" i="1"/>
  <c r="AU120" i="1" s="1"/>
  <c r="AX120" i="1"/>
  <c r="AW120" i="1" s="1"/>
  <c r="E121" i="1"/>
  <c r="D121" i="1" s="1"/>
  <c r="G121" i="1"/>
  <c r="P121" i="1"/>
  <c r="O121" i="1" s="1"/>
  <c r="T121" i="1"/>
  <c r="V121" i="1" s="1"/>
  <c r="U121" i="1" s="1"/>
  <c r="AA121" i="1" s="1"/>
  <c r="AD121" i="1"/>
  <c r="AC121" i="1" s="1"/>
  <c r="AE121" i="1" s="1"/>
  <c r="AI121" i="1"/>
  <c r="AH121" i="1" s="1"/>
  <c r="AJ121" i="1"/>
  <c r="AM121" i="1"/>
  <c r="AL121" i="1" s="1"/>
  <c r="AN121" i="1" s="1"/>
  <c r="AP121" i="1"/>
  <c r="AO121" i="1" s="1"/>
  <c r="AR121" i="1" s="1"/>
  <c r="AT121" i="1"/>
  <c r="AS121" i="1" s="1"/>
  <c r="AV121" i="1"/>
  <c r="AU121" i="1" s="1"/>
  <c r="AX121" i="1"/>
  <c r="AW121" i="1" s="1"/>
  <c r="E122" i="1"/>
  <c r="D122" i="1" s="1"/>
  <c r="G122" i="1"/>
  <c r="F122" i="1" s="1"/>
  <c r="P122" i="1"/>
  <c r="O122" i="1" s="1"/>
  <c r="R122" i="1" s="1"/>
  <c r="T122" i="1"/>
  <c r="V122" i="1" s="1"/>
  <c r="U122" i="1" s="1"/>
  <c r="AD122" i="1"/>
  <c r="AC122" i="1" s="1"/>
  <c r="AG122" i="1" s="1"/>
  <c r="AI122" i="1"/>
  <c r="AH122" i="1" s="1"/>
  <c r="AJ122" i="1"/>
  <c r="AM122" i="1"/>
  <c r="AL122" i="1" s="1"/>
  <c r="AN122" i="1" s="1"/>
  <c r="AP122" i="1"/>
  <c r="AO122" i="1" s="1"/>
  <c r="AT122" i="1"/>
  <c r="AS122" i="1" s="1"/>
  <c r="AV122" i="1"/>
  <c r="AU122" i="1" s="1"/>
  <c r="AX122" i="1"/>
  <c r="AW122" i="1" s="1"/>
  <c r="E123" i="1"/>
  <c r="D123" i="1" s="1"/>
  <c r="G123" i="1"/>
  <c r="I123" i="1" s="1"/>
  <c r="J123" i="1" s="1"/>
  <c r="P123" i="1"/>
  <c r="O123" i="1" s="1"/>
  <c r="Q123" i="1" s="1"/>
  <c r="T123" i="1"/>
  <c r="AD123" i="1"/>
  <c r="AC123" i="1" s="1"/>
  <c r="AE123" i="1" s="1"/>
  <c r="AI123" i="1"/>
  <c r="AH123" i="1" s="1"/>
  <c r="AJ123" i="1"/>
  <c r="AM123" i="1"/>
  <c r="AL123" i="1" s="1"/>
  <c r="AN123" i="1" s="1"/>
  <c r="AP123" i="1"/>
  <c r="AO123" i="1" s="1"/>
  <c r="AQ123" i="1" s="1"/>
  <c r="AT123" i="1"/>
  <c r="AS123" i="1" s="1"/>
  <c r="AV123" i="1"/>
  <c r="AU123" i="1" s="1"/>
  <c r="AX123" i="1"/>
  <c r="AW123" i="1" s="1"/>
  <c r="E124" i="1"/>
  <c r="D124" i="1" s="1"/>
  <c r="G124" i="1"/>
  <c r="P124" i="1"/>
  <c r="O124" i="1" s="1"/>
  <c r="R124" i="1" s="1"/>
  <c r="T124" i="1"/>
  <c r="AD124" i="1"/>
  <c r="AC124" i="1" s="1"/>
  <c r="AE124" i="1" s="1"/>
  <c r="AI124" i="1"/>
  <c r="AH124" i="1" s="1"/>
  <c r="AJ124" i="1"/>
  <c r="AM124" i="1"/>
  <c r="AL124" i="1" s="1"/>
  <c r="AN124" i="1" s="1"/>
  <c r="AP124" i="1"/>
  <c r="AO124" i="1" s="1"/>
  <c r="AT124" i="1"/>
  <c r="AS124" i="1" s="1"/>
  <c r="AV124" i="1"/>
  <c r="AU124" i="1" s="1"/>
  <c r="AX124" i="1"/>
  <c r="AW124" i="1" s="1"/>
  <c r="E125" i="1"/>
  <c r="D125" i="1" s="1"/>
  <c r="G125" i="1"/>
  <c r="I125" i="1" s="1"/>
  <c r="M125" i="1" s="1"/>
  <c r="P125" i="1"/>
  <c r="O125" i="1" s="1"/>
  <c r="T125" i="1"/>
  <c r="S125" i="1" s="1"/>
  <c r="AD125" i="1"/>
  <c r="AC125" i="1" s="1"/>
  <c r="AG125" i="1" s="1"/>
  <c r="AI125" i="1"/>
  <c r="AH125" i="1" s="1"/>
  <c r="AJ125" i="1"/>
  <c r="AM125" i="1"/>
  <c r="AL125" i="1" s="1"/>
  <c r="AN125" i="1" s="1"/>
  <c r="AP125" i="1"/>
  <c r="AO125" i="1" s="1"/>
  <c r="AR125" i="1" s="1"/>
  <c r="AT125" i="1"/>
  <c r="AS125" i="1" s="1"/>
  <c r="AV125" i="1"/>
  <c r="AU125" i="1" s="1"/>
  <c r="AX125" i="1"/>
  <c r="AW125" i="1" s="1"/>
  <c r="E126" i="1"/>
  <c r="D126" i="1" s="1"/>
  <c r="G126" i="1"/>
  <c r="F126" i="1" s="1"/>
  <c r="P126" i="1"/>
  <c r="O126" i="1" s="1"/>
  <c r="R126" i="1" s="1"/>
  <c r="T126" i="1"/>
  <c r="S126" i="1" s="1"/>
  <c r="AD126" i="1"/>
  <c r="AC126" i="1" s="1"/>
  <c r="AE126" i="1" s="1"/>
  <c r="AI126" i="1"/>
  <c r="AH126" i="1" s="1"/>
  <c r="AJ126" i="1"/>
  <c r="AM126" i="1"/>
  <c r="AL126" i="1" s="1"/>
  <c r="AN126" i="1" s="1"/>
  <c r="AP126" i="1"/>
  <c r="AO126" i="1" s="1"/>
  <c r="AT126" i="1"/>
  <c r="AS126" i="1" s="1"/>
  <c r="AV126" i="1"/>
  <c r="AU126" i="1" s="1"/>
  <c r="AX126" i="1"/>
  <c r="AW126" i="1" s="1"/>
  <c r="E127" i="1"/>
  <c r="D127" i="1" s="1"/>
  <c r="G127" i="1"/>
  <c r="I127" i="1" s="1"/>
  <c r="M127" i="1" s="1"/>
  <c r="P127" i="1"/>
  <c r="O127" i="1" s="1"/>
  <c r="T127" i="1"/>
  <c r="AD127" i="1"/>
  <c r="AC127" i="1" s="1"/>
  <c r="AG127" i="1" s="1"/>
  <c r="AI127" i="1"/>
  <c r="AH127" i="1" s="1"/>
  <c r="AJ127" i="1"/>
  <c r="AM127" i="1"/>
  <c r="AL127" i="1" s="1"/>
  <c r="AN127" i="1" s="1"/>
  <c r="AP127" i="1"/>
  <c r="AO127" i="1" s="1"/>
  <c r="AR127" i="1" s="1"/>
  <c r="AT127" i="1"/>
  <c r="AS127" i="1" s="1"/>
  <c r="AV127" i="1"/>
  <c r="AU127" i="1" s="1"/>
  <c r="AX127" i="1"/>
  <c r="AW127" i="1" s="1"/>
  <c r="E128" i="1"/>
  <c r="D128" i="1" s="1"/>
  <c r="G128" i="1"/>
  <c r="I128" i="1" s="1"/>
  <c r="P128" i="1"/>
  <c r="O128" i="1" s="1"/>
  <c r="R128" i="1" s="1"/>
  <c r="T128" i="1"/>
  <c r="S128" i="1" s="1"/>
  <c r="AD128" i="1"/>
  <c r="AC128" i="1" s="1"/>
  <c r="AE128" i="1" s="1"/>
  <c r="AI128" i="1"/>
  <c r="AH128" i="1" s="1"/>
  <c r="AJ128" i="1"/>
  <c r="AM128" i="1"/>
  <c r="AL128" i="1" s="1"/>
  <c r="AN128" i="1" s="1"/>
  <c r="AP128" i="1"/>
  <c r="AO128" i="1" s="1"/>
  <c r="AT128" i="1"/>
  <c r="AS128" i="1" s="1"/>
  <c r="AV128" i="1"/>
  <c r="AU128" i="1" s="1"/>
  <c r="AX128" i="1"/>
  <c r="AW128" i="1" s="1"/>
  <c r="E129" i="1"/>
  <c r="D129" i="1" s="1"/>
  <c r="G129" i="1"/>
  <c r="I129" i="1" s="1"/>
  <c r="M129" i="1" s="1"/>
  <c r="P129" i="1"/>
  <c r="O129" i="1" s="1"/>
  <c r="T129" i="1"/>
  <c r="AD129" i="1"/>
  <c r="AC129" i="1" s="1"/>
  <c r="AG129" i="1" s="1"/>
  <c r="AI129" i="1"/>
  <c r="AH129" i="1" s="1"/>
  <c r="AJ129" i="1"/>
  <c r="AM129" i="1"/>
  <c r="AL129" i="1" s="1"/>
  <c r="AN129" i="1" s="1"/>
  <c r="AP129" i="1"/>
  <c r="AO129" i="1" s="1"/>
  <c r="AR129" i="1" s="1"/>
  <c r="AT129" i="1"/>
  <c r="AS129" i="1" s="1"/>
  <c r="AV129" i="1"/>
  <c r="AU129" i="1" s="1"/>
  <c r="AX129" i="1"/>
  <c r="AW129" i="1" s="1"/>
  <c r="E130" i="1"/>
  <c r="D130" i="1" s="1"/>
  <c r="G130" i="1"/>
  <c r="I130" i="1" s="1"/>
  <c r="K130" i="1" s="1"/>
  <c r="P130" i="1"/>
  <c r="O130" i="1" s="1"/>
  <c r="Q130" i="1" s="1"/>
  <c r="T130" i="1"/>
  <c r="S130" i="1" s="1"/>
  <c r="AD130" i="1"/>
  <c r="AC130" i="1" s="1"/>
  <c r="AE130" i="1" s="1"/>
  <c r="AI130" i="1"/>
  <c r="AH130" i="1" s="1"/>
  <c r="AJ130" i="1"/>
  <c r="AM130" i="1"/>
  <c r="AL130" i="1" s="1"/>
  <c r="AN130" i="1" s="1"/>
  <c r="AP130" i="1"/>
  <c r="AO130" i="1" s="1"/>
  <c r="AT130" i="1"/>
  <c r="AS130" i="1" s="1"/>
  <c r="AV130" i="1"/>
  <c r="AU130" i="1" s="1"/>
  <c r="AX130" i="1"/>
  <c r="AW130" i="1" s="1"/>
  <c r="E131" i="1"/>
  <c r="D131" i="1" s="1"/>
  <c r="G131" i="1"/>
  <c r="I131" i="1" s="1"/>
  <c r="M131" i="1" s="1"/>
  <c r="P131" i="1"/>
  <c r="O131" i="1" s="1"/>
  <c r="T131" i="1"/>
  <c r="AD131" i="1"/>
  <c r="AC131" i="1" s="1"/>
  <c r="AG131" i="1" s="1"/>
  <c r="AI131" i="1"/>
  <c r="AH131" i="1" s="1"/>
  <c r="AJ131" i="1"/>
  <c r="AM131" i="1"/>
  <c r="AL131" i="1" s="1"/>
  <c r="AN131" i="1" s="1"/>
  <c r="AP131" i="1"/>
  <c r="AO131" i="1" s="1"/>
  <c r="AR131" i="1" s="1"/>
  <c r="AT131" i="1"/>
  <c r="AS131" i="1" s="1"/>
  <c r="AV131" i="1"/>
  <c r="AU131" i="1" s="1"/>
  <c r="AX131" i="1"/>
  <c r="AW131" i="1" s="1"/>
  <c r="E132" i="1"/>
  <c r="D132" i="1" s="1"/>
  <c r="G132" i="1"/>
  <c r="F132" i="1" s="1"/>
  <c r="P132" i="1"/>
  <c r="O132" i="1" s="1"/>
  <c r="Q132" i="1" s="1"/>
  <c r="T132" i="1"/>
  <c r="S132" i="1" s="1"/>
  <c r="AD132" i="1"/>
  <c r="AC132" i="1" s="1"/>
  <c r="AI132" i="1"/>
  <c r="AH132" i="1" s="1"/>
  <c r="AJ132" i="1"/>
  <c r="AM132" i="1"/>
  <c r="AL132" i="1" s="1"/>
  <c r="AN132" i="1" s="1"/>
  <c r="AP132" i="1"/>
  <c r="AO132" i="1" s="1"/>
  <c r="AT132" i="1"/>
  <c r="AS132" i="1" s="1"/>
  <c r="AV132" i="1"/>
  <c r="AU132" i="1" s="1"/>
  <c r="AX132" i="1"/>
  <c r="AW132" i="1" s="1"/>
  <c r="E133" i="1"/>
  <c r="D133" i="1" s="1"/>
  <c r="G133" i="1"/>
  <c r="P133" i="1"/>
  <c r="O133" i="1" s="1"/>
  <c r="T133" i="1"/>
  <c r="S133" i="1" s="1"/>
  <c r="AD133" i="1"/>
  <c r="AC133" i="1" s="1"/>
  <c r="AG133" i="1" s="1"/>
  <c r="AI133" i="1"/>
  <c r="AH133" i="1" s="1"/>
  <c r="AJ133" i="1"/>
  <c r="AM133" i="1"/>
  <c r="AL133" i="1" s="1"/>
  <c r="AN133" i="1" s="1"/>
  <c r="AP133" i="1"/>
  <c r="AO133" i="1" s="1"/>
  <c r="AR133" i="1" s="1"/>
  <c r="AT133" i="1"/>
  <c r="AS133" i="1" s="1"/>
  <c r="AV133" i="1"/>
  <c r="AU133" i="1" s="1"/>
  <c r="AX133" i="1"/>
  <c r="AW133" i="1" s="1"/>
  <c r="E134" i="1"/>
  <c r="D134" i="1" s="1"/>
  <c r="G134" i="1"/>
  <c r="P134" i="1"/>
  <c r="O134" i="1" s="1"/>
  <c r="Q134" i="1" s="1"/>
  <c r="T134" i="1"/>
  <c r="S134" i="1" s="1"/>
  <c r="AD134" i="1"/>
  <c r="AC134" i="1" s="1"/>
  <c r="AI134" i="1"/>
  <c r="AH134" i="1" s="1"/>
  <c r="AJ134" i="1"/>
  <c r="AM134" i="1"/>
  <c r="AL134" i="1" s="1"/>
  <c r="AN134" i="1" s="1"/>
  <c r="AP134" i="1"/>
  <c r="AO134" i="1" s="1"/>
  <c r="AT134" i="1"/>
  <c r="AS134" i="1" s="1"/>
  <c r="AV134" i="1"/>
  <c r="AU134" i="1" s="1"/>
  <c r="AX134" i="1"/>
  <c r="AW134" i="1" s="1"/>
  <c r="E135" i="1"/>
  <c r="D135" i="1" s="1"/>
  <c r="G135" i="1"/>
  <c r="I135" i="1" s="1"/>
  <c r="M135" i="1" s="1"/>
  <c r="P135" i="1"/>
  <c r="O135" i="1" s="1"/>
  <c r="T135" i="1"/>
  <c r="S135" i="1" s="1"/>
  <c r="AD135" i="1"/>
  <c r="AC135" i="1" s="1"/>
  <c r="AI135" i="1"/>
  <c r="AH135" i="1" s="1"/>
  <c r="AJ135" i="1"/>
  <c r="AM135" i="1"/>
  <c r="AL135" i="1" s="1"/>
  <c r="AN135" i="1" s="1"/>
  <c r="AP135" i="1"/>
  <c r="AO135" i="1" s="1"/>
  <c r="AR135" i="1" s="1"/>
  <c r="AT135" i="1"/>
  <c r="AS135" i="1" s="1"/>
  <c r="AV135" i="1"/>
  <c r="AU135" i="1" s="1"/>
  <c r="AX135" i="1"/>
  <c r="AW135" i="1" s="1"/>
  <c r="E136" i="1"/>
  <c r="D136" i="1" s="1"/>
  <c r="G136" i="1"/>
  <c r="P136" i="1"/>
  <c r="O136" i="1" s="1"/>
  <c r="T136" i="1"/>
  <c r="AD136" i="1"/>
  <c r="AC136" i="1" s="1"/>
  <c r="AF136" i="1" s="1"/>
  <c r="AI136" i="1"/>
  <c r="AH136" i="1" s="1"/>
  <c r="AJ136" i="1"/>
  <c r="AM136" i="1"/>
  <c r="AL136" i="1" s="1"/>
  <c r="AN136" i="1" s="1"/>
  <c r="AP136" i="1"/>
  <c r="AO136" i="1" s="1"/>
  <c r="AT136" i="1"/>
  <c r="AS136" i="1" s="1"/>
  <c r="AV136" i="1"/>
  <c r="AU136" i="1" s="1"/>
  <c r="AX136" i="1"/>
  <c r="AW136" i="1" s="1"/>
  <c r="E137" i="1"/>
  <c r="D137" i="1" s="1"/>
  <c r="G137" i="1"/>
  <c r="I137" i="1" s="1"/>
  <c r="N137" i="1" s="1"/>
  <c r="P137" i="1"/>
  <c r="O137" i="1" s="1"/>
  <c r="Q137" i="1" s="1"/>
  <c r="T137" i="1"/>
  <c r="S137" i="1" s="1"/>
  <c r="AD137" i="1"/>
  <c r="AC137" i="1" s="1"/>
  <c r="AF137" i="1" s="1"/>
  <c r="AI137" i="1"/>
  <c r="AH137" i="1" s="1"/>
  <c r="AJ137" i="1"/>
  <c r="AM137" i="1"/>
  <c r="AL137" i="1" s="1"/>
  <c r="AN137" i="1" s="1"/>
  <c r="AP137" i="1"/>
  <c r="AO137" i="1" s="1"/>
  <c r="AR137" i="1" s="1"/>
  <c r="AT137" i="1"/>
  <c r="AS137" i="1" s="1"/>
  <c r="AV137" i="1"/>
  <c r="AU137" i="1" s="1"/>
  <c r="AX137" i="1"/>
  <c r="AW137" i="1" s="1"/>
  <c r="E138" i="1"/>
  <c r="D138" i="1" s="1"/>
  <c r="G138" i="1"/>
  <c r="I138" i="1" s="1"/>
  <c r="J138" i="1" s="1"/>
  <c r="P138" i="1"/>
  <c r="O138" i="1" s="1"/>
  <c r="T138" i="1"/>
  <c r="S138" i="1" s="1"/>
  <c r="AD138" i="1"/>
  <c r="AC138" i="1" s="1"/>
  <c r="AF138" i="1" s="1"/>
  <c r="AI138" i="1"/>
  <c r="AH138" i="1" s="1"/>
  <c r="AJ138" i="1"/>
  <c r="AM138" i="1"/>
  <c r="AL138" i="1" s="1"/>
  <c r="AN138" i="1" s="1"/>
  <c r="AP138" i="1"/>
  <c r="AO138" i="1" s="1"/>
  <c r="AR138" i="1" s="1"/>
  <c r="AT138" i="1"/>
  <c r="AS138" i="1" s="1"/>
  <c r="AV138" i="1"/>
  <c r="AU138" i="1" s="1"/>
  <c r="AX138" i="1"/>
  <c r="AW138" i="1" s="1"/>
  <c r="E139" i="1"/>
  <c r="D139" i="1" s="1"/>
  <c r="G139" i="1"/>
  <c r="I139" i="1" s="1"/>
  <c r="K139" i="1" s="1"/>
  <c r="P139" i="1"/>
  <c r="O139" i="1" s="1"/>
  <c r="Q139" i="1" s="1"/>
  <c r="T139" i="1"/>
  <c r="S139" i="1" s="1"/>
  <c r="AD139" i="1"/>
  <c r="AC139" i="1" s="1"/>
  <c r="AF139" i="1" s="1"/>
  <c r="AI139" i="1"/>
  <c r="AH139" i="1" s="1"/>
  <c r="AJ139" i="1"/>
  <c r="AM139" i="1"/>
  <c r="AL139" i="1" s="1"/>
  <c r="AN139" i="1" s="1"/>
  <c r="AP139" i="1"/>
  <c r="AO139" i="1" s="1"/>
  <c r="AR139" i="1" s="1"/>
  <c r="AT139" i="1"/>
  <c r="AS139" i="1" s="1"/>
  <c r="AV139" i="1"/>
  <c r="AU139" i="1" s="1"/>
  <c r="AX139" i="1"/>
  <c r="AW139" i="1" s="1"/>
  <c r="E140" i="1"/>
  <c r="D140" i="1" s="1"/>
  <c r="G140" i="1"/>
  <c r="I140" i="1" s="1"/>
  <c r="J140" i="1" s="1"/>
  <c r="P140" i="1"/>
  <c r="O140" i="1" s="1"/>
  <c r="Q140" i="1" s="1"/>
  <c r="T140" i="1"/>
  <c r="S140" i="1" s="1"/>
  <c r="AD140" i="1"/>
  <c r="AC140" i="1" s="1"/>
  <c r="AF140" i="1" s="1"/>
  <c r="AI140" i="1"/>
  <c r="AH140" i="1" s="1"/>
  <c r="AJ140" i="1"/>
  <c r="AM140" i="1"/>
  <c r="AL140" i="1" s="1"/>
  <c r="AN140" i="1" s="1"/>
  <c r="AP140" i="1"/>
  <c r="AO140" i="1" s="1"/>
  <c r="AT140" i="1"/>
  <c r="AS140" i="1" s="1"/>
  <c r="AV140" i="1"/>
  <c r="AU140" i="1" s="1"/>
  <c r="AX140" i="1"/>
  <c r="AW140" i="1" s="1"/>
  <c r="E141" i="1"/>
  <c r="D141" i="1" s="1"/>
  <c r="G141" i="1"/>
  <c r="I141" i="1" s="1"/>
  <c r="K141" i="1" s="1"/>
  <c r="P141" i="1"/>
  <c r="O141" i="1" s="1"/>
  <c r="Q141" i="1" s="1"/>
  <c r="T141" i="1"/>
  <c r="S141" i="1" s="1"/>
  <c r="AD141" i="1"/>
  <c r="AC141" i="1" s="1"/>
  <c r="AF141" i="1" s="1"/>
  <c r="AI141" i="1"/>
  <c r="AH141" i="1" s="1"/>
  <c r="AJ141" i="1"/>
  <c r="AM141" i="1"/>
  <c r="AL141" i="1" s="1"/>
  <c r="AN141" i="1" s="1"/>
  <c r="AP141" i="1"/>
  <c r="AO141" i="1" s="1"/>
  <c r="AR141" i="1" s="1"/>
  <c r="AT141" i="1"/>
  <c r="AS141" i="1" s="1"/>
  <c r="AV141" i="1"/>
  <c r="AU141" i="1" s="1"/>
  <c r="AX141" i="1"/>
  <c r="AW141" i="1" s="1"/>
  <c r="E142" i="1"/>
  <c r="D142" i="1" s="1"/>
  <c r="G142" i="1"/>
  <c r="I142" i="1" s="1"/>
  <c r="H142" i="1" s="1"/>
  <c r="P142" i="1"/>
  <c r="O142" i="1" s="1"/>
  <c r="Q142" i="1" s="1"/>
  <c r="T142" i="1"/>
  <c r="S142" i="1" s="1"/>
  <c r="AD142" i="1"/>
  <c r="AC142" i="1" s="1"/>
  <c r="AF142" i="1" s="1"/>
  <c r="AI142" i="1"/>
  <c r="AH142" i="1" s="1"/>
  <c r="AJ142" i="1"/>
  <c r="AM142" i="1"/>
  <c r="AL142" i="1" s="1"/>
  <c r="AN142" i="1" s="1"/>
  <c r="AP142" i="1"/>
  <c r="AO142" i="1" s="1"/>
  <c r="AR142" i="1" s="1"/>
  <c r="AS142" i="1"/>
  <c r="AT142" i="1"/>
  <c r="AV142" i="1"/>
  <c r="AU142" i="1" s="1"/>
  <c r="AX142" i="1"/>
  <c r="AW142" i="1" s="1"/>
  <c r="E143" i="1"/>
  <c r="D143" i="1" s="1"/>
  <c r="G143" i="1"/>
  <c r="I143" i="1" s="1"/>
  <c r="N143" i="1" s="1"/>
  <c r="P143" i="1"/>
  <c r="O143" i="1" s="1"/>
  <c r="Q143" i="1" s="1"/>
  <c r="T143" i="1"/>
  <c r="S143" i="1" s="1"/>
  <c r="AD143" i="1"/>
  <c r="AC143" i="1" s="1"/>
  <c r="AF143" i="1" s="1"/>
  <c r="AI143" i="1"/>
  <c r="AH143" i="1" s="1"/>
  <c r="AJ143" i="1"/>
  <c r="AM143" i="1"/>
  <c r="AL143" i="1" s="1"/>
  <c r="AN143" i="1" s="1"/>
  <c r="AP143" i="1"/>
  <c r="AO143" i="1" s="1"/>
  <c r="AR143" i="1" s="1"/>
  <c r="AT143" i="1"/>
  <c r="AS143" i="1" s="1"/>
  <c r="AV143" i="1"/>
  <c r="AU143" i="1" s="1"/>
  <c r="AX143" i="1"/>
  <c r="AW143" i="1" s="1"/>
  <c r="E144" i="1"/>
  <c r="D144" i="1" s="1"/>
  <c r="G144" i="1"/>
  <c r="I144" i="1" s="1"/>
  <c r="J144" i="1" s="1"/>
  <c r="P144" i="1"/>
  <c r="O144" i="1" s="1"/>
  <c r="Q144" i="1" s="1"/>
  <c r="T144" i="1"/>
  <c r="S144" i="1" s="1"/>
  <c r="AD144" i="1"/>
  <c r="AC144" i="1" s="1"/>
  <c r="AF144" i="1" s="1"/>
  <c r="AI144" i="1"/>
  <c r="AH144" i="1" s="1"/>
  <c r="AJ144" i="1"/>
  <c r="AM144" i="1"/>
  <c r="AL144" i="1" s="1"/>
  <c r="AN144" i="1" s="1"/>
  <c r="AP144" i="1"/>
  <c r="AO144" i="1" s="1"/>
  <c r="AR144" i="1" s="1"/>
  <c r="AT144" i="1"/>
  <c r="AS144" i="1" s="1"/>
  <c r="AV144" i="1"/>
  <c r="AU144" i="1" s="1"/>
  <c r="AX144" i="1"/>
  <c r="AW144" i="1" s="1"/>
  <c r="E145" i="1"/>
  <c r="D145" i="1" s="1"/>
  <c r="G145" i="1"/>
  <c r="I145" i="1" s="1"/>
  <c r="K145" i="1" s="1"/>
  <c r="P145" i="1"/>
  <c r="O145" i="1" s="1"/>
  <c r="Q145" i="1" s="1"/>
  <c r="T145" i="1"/>
  <c r="S145" i="1" s="1"/>
  <c r="AD145" i="1"/>
  <c r="AC145" i="1" s="1"/>
  <c r="AF145" i="1" s="1"/>
  <c r="AI145" i="1"/>
  <c r="AH145" i="1" s="1"/>
  <c r="AJ145" i="1"/>
  <c r="AM145" i="1"/>
  <c r="AL145" i="1" s="1"/>
  <c r="AN145" i="1" s="1"/>
  <c r="AP145" i="1"/>
  <c r="AO145" i="1" s="1"/>
  <c r="AR145" i="1" s="1"/>
  <c r="AT145" i="1"/>
  <c r="AS145" i="1" s="1"/>
  <c r="AV145" i="1"/>
  <c r="AU145" i="1" s="1"/>
  <c r="AX145" i="1"/>
  <c r="AW145" i="1" s="1"/>
  <c r="E146" i="1"/>
  <c r="D146" i="1" s="1"/>
  <c r="G146" i="1"/>
  <c r="I146" i="1" s="1"/>
  <c r="J146" i="1" s="1"/>
  <c r="P146" i="1"/>
  <c r="O146" i="1" s="1"/>
  <c r="Q146" i="1" s="1"/>
  <c r="T146" i="1"/>
  <c r="S146" i="1" s="1"/>
  <c r="AD146" i="1"/>
  <c r="AC146" i="1" s="1"/>
  <c r="AF146" i="1" s="1"/>
  <c r="AI146" i="1"/>
  <c r="AH146" i="1" s="1"/>
  <c r="AJ146" i="1"/>
  <c r="AM146" i="1"/>
  <c r="AL146" i="1" s="1"/>
  <c r="AN146" i="1" s="1"/>
  <c r="AP146" i="1"/>
  <c r="AO146" i="1" s="1"/>
  <c r="AR146" i="1" s="1"/>
  <c r="AT146" i="1"/>
  <c r="AS146" i="1" s="1"/>
  <c r="AV146" i="1"/>
  <c r="AU146" i="1" s="1"/>
  <c r="AX146" i="1"/>
  <c r="AW146" i="1" s="1"/>
  <c r="E147" i="1"/>
  <c r="D147" i="1" s="1"/>
  <c r="G147" i="1"/>
  <c r="F147" i="1" s="1"/>
  <c r="P147" i="1"/>
  <c r="O147" i="1" s="1"/>
  <c r="Q147" i="1" s="1"/>
  <c r="T147" i="1"/>
  <c r="AD147" i="1"/>
  <c r="AC147" i="1" s="1"/>
  <c r="AE147" i="1" s="1"/>
  <c r="AI147" i="1"/>
  <c r="AH147" i="1" s="1"/>
  <c r="AJ147" i="1"/>
  <c r="AM147" i="1"/>
  <c r="AL147" i="1" s="1"/>
  <c r="AN147" i="1" s="1"/>
  <c r="AP147" i="1"/>
  <c r="AO147" i="1" s="1"/>
  <c r="AT147" i="1"/>
  <c r="AS147" i="1" s="1"/>
  <c r="AV147" i="1"/>
  <c r="AU147" i="1" s="1"/>
  <c r="AX147" i="1"/>
  <c r="AW147" i="1" s="1"/>
  <c r="E148" i="1"/>
  <c r="D148" i="1" s="1"/>
  <c r="G148" i="1"/>
  <c r="P148" i="1"/>
  <c r="O148" i="1" s="1"/>
  <c r="T148" i="1"/>
  <c r="S148" i="1" s="1"/>
  <c r="AD148" i="1"/>
  <c r="AC148" i="1" s="1"/>
  <c r="AG148" i="1" s="1"/>
  <c r="AI148" i="1"/>
  <c r="AH148" i="1" s="1"/>
  <c r="AJ148" i="1"/>
  <c r="AM148" i="1"/>
  <c r="AL148" i="1" s="1"/>
  <c r="AN148" i="1" s="1"/>
  <c r="AP148" i="1"/>
  <c r="AO148" i="1" s="1"/>
  <c r="AR148" i="1" s="1"/>
  <c r="AT148" i="1"/>
  <c r="AS148" i="1" s="1"/>
  <c r="AV148" i="1"/>
  <c r="AU148" i="1" s="1"/>
  <c r="AX148" i="1"/>
  <c r="AW148" i="1" s="1"/>
  <c r="E149" i="1"/>
  <c r="D149" i="1" s="1"/>
  <c r="G149" i="1"/>
  <c r="I149" i="1" s="1"/>
  <c r="L149" i="1" s="1"/>
  <c r="P149" i="1"/>
  <c r="O149" i="1" s="1"/>
  <c r="R149" i="1" s="1"/>
  <c r="T149" i="1"/>
  <c r="AD149" i="1"/>
  <c r="AC149" i="1" s="1"/>
  <c r="AF149" i="1" s="1"/>
  <c r="AI149" i="1"/>
  <c r="AH149" i="1" s="1"/>
  <c r="AJ149" i="1"/>
  <c r="AM149" i="1"/>
  <c r="AL149" i="1" s="1"/>
  <c r="AN149" i="1" s="1"/>
  <c r="AP149" i="1"/>
  <c r="AO149" i="1" s="1"/>
  <c r="AT149" i="1"/>
  <c r="AS149" i="1" s="1"/>
  <c r="AV149" i="1"/>
  <c r="AU149" i="1" s="1"/>
  <c r="AX149" i="1"/>
  <c r="AW149" i="1" s="1"/>
  <c r="E150" i="1"/>
  <c r="D150" i="1" s="1"/>
  <c r="G150" i="1"/>
  <c r="P150" i="1"/>
  <c r="O150" i="1" s="1"/>
  <c r="T150" i="1"/>
  <c r="S150" i="1" s="1"/>
  <c r="AD150" i="1"/>
  <c r="AC150" i="1" s="1"/>
  <c r="AF150" i="1" s="1"/>
  <c r="AI150" i="1"/>
  <c r="AH150" i="1" s="1"/>
  <c r="AJ150" i="1"/>
  <c r="AM150" i="1"/>
  <c r="AL150" i="1" s="1"/>
  <c r="AN150" i="1" s="1"/>
  <c r="AP150" i="1"/>
  <c r="AO150" i="1" s="1"/>
  <c r="AQ150" i="1" s="1"/>
  <c r="AT150" i="1"/>
  <c r="AS150" i="1" s="1"/>
  <c r="AV150" i="1"/>
  <c r="AU150" i="1" s="1"/>
  <c r="AX150" i="1"/>
  <c r="AW150" i="1" s="1"/>
  <c r="E151" i="1"/>
  <c r="D151" i="1" s="1"/>
  <c r="G151" i="1"/>
  <c r="P151" i="1"/>
  <c r="O151" i="1" s="1"/>
  <c r="R151" i="1" s="1"/>
  <c r="T151" i="1"/>
  <c r="AD151" i="1"/>
  <c r="AC151" i="1" s="1"/>
  <c r="AI151" i="1"/>
  <c r="AH151" i="1" s="1"/>
  <c r="AJ151" i="1"/>
  <c r="AM151" i="1"/>
  <c r="AL151" i="1" s="1"/>
  <c r="AN151" i="1" s="1"/>
  <c r="AP151" i="1"/>
  <c r="AO151" i="1" s="1"/>
  <c r="AT151" i="1"/>
  <c r="AS151" i="1" s="1"/>
  <c r="AV151" i="1"/>
  <c r="AU151" i="1" s="1"/>
  <c r="AX151" i="1"/>
  <c r="AW151" i="1" s="1"/>
  <c r="E152" i="1"/>
  <c r="D152" i="1" s="1"/>
  <c r="G152" i="1"/>
  <c r="P152" i="1"/>
  <c r="O152" i="1" s="1"/>
  <c r="T152" i="1"/>
  <c r="AD152" i="1"/>
  <c r="AC152" i="1" s="1"/>
  <c r="AG152" i="1" s="1"/>
  <c r="AI152" i="1"/>
  <c r="AH152" i="1" s="1"/>
  <c r="AJ152" i="1"/>
  <c r="AM152" i="1"/>
  <c r="AL152" i="1" s="1"/>
  <c r="AN152" i="1" s="1"/>
  <c r="AP152" i="1"/>
  <c r="AO152" i="1" s="1"/>
  <c r="AT152" i="1"/>
  <c r="AS152" i="1" s="1"/>
  <c r="AV152" i="1"/>
  <c r="AU152" i="1" s="1"/>
  <c r="AX152" i="1"/>
  <c r="AW152" i="1" s="1"/>
  <c r="E153" i="1"/>
  <c r="D153" i="1" s="1"/>
  <c r="G153" i="1"/>
  <c r="P153" i="1"/>
  <c r="O153" i="1" s="1"/>
  <c r="R153" i="1" s="1"/>
  <c r="T153" i="1"/>
  <c r="V153" i="1" s="1"/>
  <c r="U153" i="1" s="1"/>
  <c r="AD153" i="1"/>
  <c r="AC153" i="1" s="1"/>
  <c r="AI153" i="1"/>
  <c r="AH153" i="1" s="1"/>
  <c r="AJ153" i="1"/>
  <c r="AM153" i="1"/>
  <c r="AL153" i="1" s="1"/>
  <c r="AN153" i="1" s="1"/>
  <c r="AP153" i="1"/>
  <c r="AO153" i="1" s="1"/>
  <c r="AT153" i="1"/>
  <c r="AS153" i="1" s="1"/>
  <c r="AV153" i="1"/>
  <c r="AU153" i="1" s="1"/>
  <c r="AX153" i="1"/>
  <c r="AW153" i="1" s="1"/>
  <c r="E154" i="1"/>
  <c r="D154" i="1" s="1"/>
  <c r="G154" i="1"/>
  <c r="F154" i="1" s="1"/>
  <c r="P154" i="1"/>
  <c r="O154" i="1" s="1"/>
  <c r="R154" i="1" s="1"/>
  <c r="T154" i="1"/>
  <c r="AD154" i="1"/>
  <c r="AC154" i="1" s="1"/>
  <c r="AF154" i="1" s="1"/>
  <c r="AI154" i="1"/>
  <c r="AH154" i="1" s="1"/>
  <c r="AJ154" i="1"/>
  <c r="AM154" i="1"/>
  <c r="AL154" i="1" s="1"/>
  <c r="AN154" i="1" s="1"/>
  <c r="AP154" i="1"/>
  <c r="AO154" i="1" s="1"/>
  <c r="AQ154" i="1" s="1"/>
  <c r="AT154" i="1"/>
  <c r="AS154" i="1" s="1"/>
  <c r="AV154" i="1"/>
  <c r="AU154" i="1" s="1"/>
  <c r="AX154" i="1"/>
  <c r="AW154" i="1" s="1"/>
  <c r="E155" i="1"/>
  <c r="D155" i="1" s="1"/>
  <c r="G155" i="1"/>
  <c r="F155" i="1" s="1"/>
  <c r="P155" i="1"/>
  <c r="O155" i="1" s="1"/>
  <c r="R155" i="1" s="1"/>
  <c r="T155" i="1"/>
  <c r="V155" i="1" s="1"/>
  <c r="U155" i="1" s="1"/>
  <c r="AD155" i="1"/>
  <c r="AC155" i="1" s="1"/>
  <c r="AF155" i="1" s="1"/>
  <c r="AI155" i="1"/>
  <c r="AH155" i="1" s="1"/>
  <c r="AJ155" i="1"/>
  <c r="AM155" i="1"/>
  <c r="AL155" i="1" s="1"/>
  <c r="AN155" i="1" s="1"/>
  <c r="AP155" i="1"/>
  <c r="AO155" i="1" s="1"/>
  <c r="AQ155" i="1" s="1"/>
  <c r="AT155" i="1"/>
  <c r="AS155" i="1" s="1"/>
  <c r="AV155" i="1"/>
  <c r="AU155" i="1" s="1"/>
  <c r="AX155" i="1"/>
  <c r="AW155" i="1" s="1"/>
  <c r="E156" i="1"/>
  <c r="D156" i="1" s="1"/>
  <c r="G156" i="1"/>
  <c r="F156" i="1" s="1"/>
  <c r="P156" i="1"/>
  <c r="O156" i="1" s="1"/>
  <c r="R156" i="1" s="1"/>
  <c r="T156" i="1"/>
  <c r="AD156" i="1"/>
  <c r="AC156" i="1" s="1"/>
  <c r="AF156" i="1" s="1"/>
  <c r="AI156" i="1"/>
  <c r="AH156" i="1" s="1"/>
  <c r="AJ156" i="1"/>
  <c r="AM156" i="1"/>
  <c r="AL156" i="1" s="1"/>
  <c r="AN156" i="1" s="1"/>
  <c r="AP156" i="1"/>
  <c r="AO156" i="1" s="1"/>
  <c r="AQ156" i="1" s="1"/>
  <c r="AT156" i="1"/>
  <c r="AS156" i="1" s="1"/>
  <c r="AV156" i="1"/>
  <c r="AU156" i="1" s="1"/>
  <c r="AX156" i="1"/>
  <c r="AW156" i="1" s="1"/>
  <c r="E157" i="1"/>
  <c r="D157" i="1" s="1"/>
  <c r="G157" i="1"/>
  <c r="P157" i="1"/>
  <c r="O157" i="1" s="1"/>
  <c r="R157" i="1" s="1"/>
  <c r="S157" i="1"/>
  <c r="T157" i="1"/>
  <c r="V157" i="1" s="1"/>
  <c r="U157" i="1" s="1"/>
  <c r="AD157" i="1"/>
  <c r="AC157" i="1" s="1"/>
  <c r="AF157" i="1" s="1"/>
  <c r="AI157" i="1"/>
  <c r="AH157" i="1" s="1"/>
  <c r="AJ157" i="1"/>
  <c r="AM157" i="1"/>
  <c r="AL157" i="1" s="1"/>
  <c r="AN157" i="1" s="1"/>
  <c r="AP157" i="1"/>
  <c r="AO157" i="1" s="1"/>
  <c r="AQ157" i="1" s="1"/>
  <c r="AT157" i="1"/>
  <c r="AS157" i="1" s="1"/>
  <c r="AV157" i="1"/>
  <c r="AU157" i="1" s="1"/>
  <c r="AX157" i="1"/>
  <c r="AW157" i="1" s="1"/>
  <c r="E158" i="1"/>
  <c r="D158" i="1" s="1"/>
  <c r="G158" i="1"/>
  <c r="P158" i="1"/>
  <c r="O158" i="1" s="1"/>
  <c r="R158" i="1" s="1"/>
  <c r="T158" i="1"/>
  <c r="AD158" i="1"/>
  <c r="AC158" i="1" s="1"/>
  <c r="AF158" i="1" s="1"/>
  <c r="AI158" i="1"/>
  <c r="AH158" i="1" s="1"/>
  <c r="AJ158" i="1"/>
  <c r="AM158" i="1"/>
  <c r="AL158" i="1" s="1"/>
  <c r="AN158" i="1" s="1"/>
  <c r="AP158" i="1"/>
  <c r="AO158" i="1" s="1"/>
  <c r="AQ158" i="1" s="1"/>
  <c r="AT158" i="1"/>
  <c r="AS158" i="1" s="1"/>
  <c r="AV158" i="1"/>
  <c r="AU158" i="1" s="1"/>
  <c r="AX158" i="1"/>
  <c r="AW158" i="1" s="1"/>
  <c r="E159" i="1"/>
  <c r="D159" i="1" s="1"/>
  <c r="G159" i="1"/>
  <c r="F159" i="1" s="1"/>
  <c r="P159" i="1"/>
  <c r="O159" i="1" s="1"/>
  <c r="R159" i="1" s="1"/>
  <c r="T159" i="1"/>
  <c r="AD159" i="1"/>
  <c r="AC159" i="1" s="1"/>
  <c r="AF159" i="1" s="1"/>
  <c r="AI159" i="1"/>
  <c r="AH159" i="1" s="1"/>
  <c r="AJ159" i="1"/>
  <c r="AM159" i="1"/>
  <c r="AL159" i="1" s="1"/>
  <c r="AN159" i="1" s="1"/>
  <c r="AP159" i="1"/>
  <c r="AO159" i="1" s="1"/>
  <c r="AQ159" i="1" s="1"/>
  <c r="AT159" i="1"/>
  <c r="AS159" i="1" s="1"/>
  <c r="AV159" i="1"/>
  <c r="AU159" i="1" s="1"/>
  <c r="AX159" i="1"/>
  <c r="AW159" i="1" s="1"/>
  <c r="E160" i="1"/>
  <c r="D160" i="1" s="1"/>
  <c r="G160" i="1"/>
  <c r="F160" i="1" s="1"/>
  <c r="P160" i="1"/>
  <c r="O160" i="1" s="1"/>
  <c r="R160" i="1" s="1"/>
  <c r="T160" i="1"/>
  <c r="AD160" i="1"/>
  <c r="AC160" i="1" s="1"/>
  <c r="AF160" i="1" s="1"/>
  <c r="AI160" i="1"/>
  <c r="AH160" i="1" s="1"/>
  <c r="AJ160" i="1"/>
  <c r="AM160" i="1"/>
  <c r="AL160" i="1" s="1"/>
  <c r="AN160" i="1" s="1"/>
  <c r="AP160" i="1"/>
  <c r="AO160" i="1" s="1"/>
  <c r="AQ160" i="1" s="1"/>
  <c r="AT160" i="1"/>
  <c r="AS160" i="1" s="1"/>
  <c r="AV160" i="1"/>
  <c r="AU160" i="1" s="1"/>
  <c r="AX160" i="1"/>
  <c r="AW160" i="1" s="1"/>
  <c r="E161" i="1"/>
  <c r="D161" i="1" s="1"/>
  <c r="G161" i="1"/>
  <c r="P161" i="1"/>
  <c r="O161" i="1" s="1"/>
  <c r="R161" i="1" s="1"/>
  <c r="T161" i="1"/>
  <c r="AD161" i="1"/>
  <c r="AC161" i="1" s="1"/>
  <c r="AF161" i="1" s="1"/>
  <c r="AI161" i="1"/>
  <c r="AH161" i="1" s="1"/>
  <c r="AJ161" i="1"/>
  <c r="AM161" i="1"/>
  <c r="AL161" i="1" s="1"/>
  <c r="AN161" i="1" s="1"/>
  <c r="AP161" i="1"/>
  <c r="AO161" i="1" s="1"/>
  <c r="AQ161" i="1" s="1"/>
  <c r="AT161" i="1"/>
  <c r="AS161" i="1" s="1"/>
  <c r="AV161" i="1"/>
  <c r="AU161" i="1" s="1"/>
  <c r="AX161" i="1"/>
  <c r="AW161" i="1" s="1"/>
  <c r="E162" i="1"/>
  <c r="D162" i="1" s="1"/>
  <c r="G162" i="1"/>
  <c r="P162" i="1"/>
  <c r="O162" i="1" s="1"/>
  <c r="R162" i="1" s="1"/>
  <c r="T162" i="1"/>
  <c r="AD162" i="1"/>
  <c r="AC162" i="1" s="1"/>
  <c r="AF162" i="1" s="1"/>
  <c r="AI162" i="1"/>
  <c r="AH162" i="1" s="1"/>
  <c r="AJ162" i="1"/>
  <c r="AM162" i="1"/>
  <c r="AL162" i="1" s="1"/>
  <c r="AN162" i="1" s="1"/>
  <c r="AP162" i="1"/>
  <c r="AO162" i="1" s="1"/>
  <c r="AQ162" i="1" s="1"/>
  <c r="AT162" i="1"/>
  <c r="AS162" i="1" s="1"/>
  <c r="AV162" i="1"/>
  <c r="AU162" i="1" s="1"/>
  <c r="AX162" i="1"/>
  <c r="AW162" i="1" s="1"/>
  <c r="E163" i="1"/>
  <c r="D163" i="1" s="1"/>
  <c r="G163" i="1"/>
  <c r="F163" i="1" s="1"/>
  <c r="P163" i="1"/>
  <c r="O163" i="1" s="1"/>
  <c r="R163" i="1" s="1"/>
  <c r="T163" i="1"/>
  <c r="AD163" i="1"/>
  <c r="AC163" i="1" s="1"/>
  <c r="AF163" i="1" s="1"/>
  <c r="AI163" i="1"/>
  <c r="AH163" i="1" s="1"/>
  <c r="AJ163" i="1"/>
  <c r="AM163" i="1"/>
  <c r="AL163" i="1" s="1"/>
  <c r="AN163" i="1" s="1"/>
  <c r="AP163" i="1"/>
  <c r="AO163" i="1" s="1"/>
  <c r="AQ163" i="1" s="1"/>
  <c r="AT163" i="1"/>
  <c r="AS163" i="1" s="1"/>
  <c r="AV163" i="1"/>
  <c r="AU163" i="1" s="1"/>
  <c r="AX163" i="1"/>
  <c r="AW163" i="1" s="1"/>
  <c r="E164" i="1"/>
  <c r="D164" i="1" s="1"/>
  <c r="G164" i="1"/>
  <c r="F164" i="1" s="1"/>
  <c r="P164" i="1"/>
  <c r="O164" i="1" s="1"/>
  <c r="R164" i="1" s="1"/>
  <c r="T164" i="1"/>
  <c r="AD164" i="1"/>
  <c r="AC164" i="1" s="1"/>
  <c r="AF164" i="1" s="1"/>
  <c r="AI164" i="1"/>
  <c r="AH164" i="1" s="1"/>
  <c r="AJ164" i="1"/>
  <c r="AM164" i="1"/>
  <c r="AL164" i="1" s="1"/>
  <c r="AN164" i="1" s="1"/>
  <c r="AP164" i="1"/>
  <c r="AO164" i="1" s="1"/>
  <c r="AQ164" i="1" s="1"/>
  <c r="AT164" i="1"/>
  <c r="AS164" i="1" s="1"/>
  <c r="AV164" i="1"/>
  <c r="AU164" i="1" s="1"/>
  <c r="AX164" i="1"/>
  <c r="AW164" i="1" s="1"/>
  <c r="E165" i="1"/>
  <c r="D165" i="1" s="1"/>
  <c r="G165" i="1"/>
  <c r="F165" i="1" s="1"/>
  <c r="P165" i="1"/>
  <c r="O165" i="1" s="1"/>
  <c r="R165" i="1" s="1"/>
  <c r="T165" i="1"/>
  <c r="V165" i="1" s="1"/>
  <c r="U165" i="1" s="1"/>
  <c r="AD165" i="1"/>
  <c r="AC165" i="1" s="1"/>
  <c r="AF165" i="1" s="1"/>
  <c r="AI165" i="1"/>
  <c r="AH165" i="1" s="1"/>
  <c r="AJ165" i="1"/>
  <c r="AM165" i="1"/>
  <c r="AL165" i="1" s="1"/>
  <c r="AN165" i="1" s="1"/>
  <c r="AP165" i="1"/>
  <c r="AO165" i="1" s="1"/>
  <c r="AQ165" i="1" s="1"/>
  <c r="AT165" i="1"/>
  <c r="AS165" i="1" s="1"/>
  <c r="AV165" i="1"/>
  <c r="AU165" i="1" s="1"/>
  <c r="AX165" i="1"/>
  <c r="AW165" i="1" s="1"/>
  <c r="E166" i="1"/>
  <c r="D166" i="1" s="1"/>
  <c r="G166" i="1"/>
  <c r="F166" i="1" s="1"/>
  <c r="P166" i="1"/>
  <c r="O166" i="1" s="1"/>
  <c r="R166" i="1" s="1"/>
  <c r="T166" i="1"/>
  <c r="V166" i="1" s="1"/>
  <c r="U166" i="1" s="1"/>
  <c r="AD166" i="1"/>
  <c r="AC166" i="1" s="1"/>
  <c r="AF166" i="1" s="1"/>
  <c r="AI166" i="1"/>
  <c r="AH166" i="1" s="1"/>
  <c r="AJ166" i="1"/>
  <c r="AM166" i="1"/>
  <c r="AL166" i="1" s="1"/>
  <c r="AN166" i="1" s="1"/>
  <c r="AP166" i="1"/>
  <c r="AO166" i="1" s="1"/>
  <c r="AQ166" i="1" s="1"/>
  <c r="AT166" i="1"/>
  <c r="AS166" i="1" s="1"/>
  <c r="AV166" i="1"/>
  <c r="AU166" i="1" s="1"/>
  <c r="AX166" i="1"/>
  <c r="AW166" i="1" s="1"/>
  <c r="E167" i="1"/>
  <c r="D167" i="1" s="1"/>
  <c r="G167" i="1"/>
  <c r="F167" i="1" s="1"/>
  <c r="P167" i="1"/>
  <c r="O167" i="1" s="1"/>
  <c r="T167" i="1"/>
  <c r="AD167" i="1"/>
  <c r="AC167" i="1" s="1"/>
  <c r="AI167" i="1"/>
  <c r="AH167" i="1" s="1"/>
  <c r="AJ167" i="1"/>
  <c r="AM167" i="1"/>
  <c r="AL167" i="1" s="1"/>
  <c r="AN167" i="1" s="1"/>
  <c r="AP167" i="1"/>
  <c r="AO167" i="1" s="1"/>
  <c r="AQ167" i="1" s="1"/>
  <c r="AT167" i="1"/>
  <c r="AS167" i="1" s="1"/>
  <c r="AV167" i="1"/>
  <c r="AU167" i="1" s="1"/>
  <c r="AX167" i="1"/>
  <c r="AW167" i="1" s="1"/>
  <c r="E168" i="1"/>
  <c r="D168" i="1" s="1"/>
  <c r="G168" i="1"/>
  <c r="I168" i="1" s="1"/>
  <c r="P168" i="1"/>
  <c r="O168" i="1" s="1"/>
  <c r="R168" i="1" s="1"/>
  <c r="T168" i="1"/>
  <c r="V168" i="1" s="1"/>
  <c r="U168" i="1" s="1"/>
  <c r="AD168" i="1"/>
  <c r="AC168" i="1" s="1"/>
  <c r="AF168" i="1" s="1"/>
  <c r="AI168" i="1"/>
  <c r="AH168" i="1" s="1"/>
  <c r="AJ168" i="1"/>
  <c r="AM168" i="1"/>
  <c r="AL168" i="1" s="1"/>
  <c r="AN168" i="1" s="1"/>
  <c r="AP168" i="1"/>
  <c r="AO168" i="1" s="1"/>
  <c r="AQ168" i="1" s="1"/>
  <c r="AT168" i="1"/>
  <c r="AS168" i="1" s="1"/>
  <c r="AV168" i="1"/>
  <c r="AU168" i="1" s="1"/>
  <c r="AX168" i="1"/>
  <c r="AW168" i="1" s="1"/>
  <c r="E169" i="1"/>
  <c r="D169" i="1" s="1"/>
  <c r="G169" i="1"/>
  <c r="F169" i="1" s="1"/>
  <c r="P169" i="1"/>
  <c r="O169" i="1" s="1"/>
  <c r="R169" i="1" s="1"/>
  <c r="T169" i="1"/>
  <c r="AD169" i="1"/>
  <c r="AC169" i="1" s="1"/>
  <c r="AI169" i="1"/>
  <c r="AH169" i="1" s="1"/>
  <c r="AJ169" i="1"/>
  <c r="AM169" i="1"/>
  <c r="AL169" i="1" s="1"/>
  <c r="AN169" i="1" s="1"/>
  <c r="AP169" i="1"/>
  <c r="AO169" i="1" s="1"/>
  <c r="AQ169" i="1" s="1"/>
  <c r="AT169" i="1"/>
  <c r="AS169" i="1" s="1"/>
  <c r="AV169" i="1"/>
  <c r="AU169" i="1" s="1"/>
  <c r="AX169" i="1"/>
  <c r="AW169" i="1" s="1"/>
  <c r="E170" i="1"/>
  <c r="D170" i="1" s="1"/>
  <c r="G170" i="1"/>
  <c r="F170" i="1" s="1"/>
  <c r="P170" i="1"/>
  <c r="O170" i="1" s="1"/>
  <c r="Q170" i="1" s="1"/>
  <c r="T170" i="1"/>
  <c r="V170" i="1" s="1"/>
  <c r="U170" i="1" s="1"/>
  <c r="AA170" i="1" s="1"/>
  <c r="AD170" i="1"/>
  <c r="AC170" i="1" s="1"/>
  <c r="AF170" i="1" s="1"/>
  <c r="AI170" i="1"/>
  <c r="AH170" i="1" s="1"/>
  <c r="AJ170" i="1"/>
  <c r="AM170" i="1"/>
  <c r="AL170" i="1" s="1"/>
  <c r="AN170" i="1" s="1"/>
  <c r="AP170" i="1"/>
  <c r="AO170" i="1" s="1"/>
  <c r="AQ170" i="1" s="1"/>
  <c r="AT170" i="1"/>
  <c r="AS170" i="1" s="1"/>
  <c r="AV170" i="1"/>
  <c r="AU170" i="1" s="1"/>
  <c r="AX170" i="1"/>
  <c r="AW170" i="1" s="1"/>
  <c r="E171" i="1"/>
  <c r="D171" i="1" s="1"/>
  <c r="G171" i="1"/>
  <c r="F171" i="1" s="1"/>
  <c r="P171" i="1"/>
  <c r="O171" i="1" s="1"/>
  <c r="T171" i="1"/>
  <c r="AD171" i="1"/>
  <c r="AC171" i="1" s="1"/>
  <c r="AI171" i="1"/>
  <c r="AH171" i="1" s="1"/>
  <c r="AJ171" i="1"/>
  <c r="AM171" i="1"/>
  <c r="AL171" i="1" s="1"/>
  <c r="AN171" i="1" s="1"/>
  <c r="AP171" i="1"/>
  <c r="AO171" i="1" s="1"/>
  <c r="AQ171" i="1" s="1"/>
  <c r="AT171" i="1"/>
  <c r="AS171" i="1" s="1"/>
  <c r="AV171" i="1"/>
  <c r="AU171" i="1" s="1"/>
  <c r="AX171" i="1"/>
  <c r="AW171" i="1" s="1"/>
  <c r="E172" i="1"/>
  <c r="D172" i="1" s="1"/>
  <c r="G172" i="1"/>
  <c r="F172" i="1" s="1"/>
  <c r="P172" i="1"/>
  <c r="O172" i="1" s="1"/>
  <c r="Q172" i="1" s="1"/>
  <c r="T172" i="1"/>
  <c r="AD172" i="1"/>
  <c r="AC172" i="1" s="1"/>
  <c r="AF172" i="1" s="1"/>
  <c r="AI172" i="1"/>
  <c r="AH172" i="1" s="1"/>
  <c r="AJ172" i="1"/>
  <c r="AM172" i="1"/>
  <c r="AL172" i="1" s="1"/>
  <c r="AN172" i="1" s="1"/>
  <c r="AP172" i="1"/>
  <c r="AO172" i="1" s="1"/>
  <c r="AT172" i="1"/>
  <c r="AS172" i="1" s="1"/>
  <c r="AV172" i="1"/>
  <c r="AU172" i="1" s="1"/>
  <c r="AX172" i="1"/>
  <c r="AW172" i="1" s="1"/>
  <c r="E173" i="1"/>
  <c r="D173" i="1" s="1"/>
  <c r="G173" i="1"/>
  <c r="F173" i="1" s="1"/>
  <c r="P173" i="1"/>
  <c r="O173" i="1" s="1"/>
  <c r="R173" i="1" s="1"/>
  <c r="T173" i="1"/>
  <c r="AD173" i="1"/>
  <c r="AC173" i="1" s="1"/>
  <c r="AE173" i="1" s="1"/>
  <c r="AI173" i="1"/>
  <c r="AH173" i="1" s="1"/>
  <c r="AJ173" i="1"/>
  <c r="AM173" i="1"/>
  <c r="AL173" i="1" s="1"/>
  <c r="AN173" i="1" s="1"/>
  <c r="AP173" i="1"/>
  <c r="AO173" i="1" s="1"/>
  <c r="AQ173" i="1" s="1"/>
  <c r="AT173" i="1"/>
  <c r="AS173" i="1" s="1"/>
  <c r="AV173" i="1"/>
  <c r="AU173" i="1" s="1"/>
  <c r="AX173" i="1"/>
  <c r="AW173" i="1" s="1"/>
  <c r="E174" i="1"/>
  <c r="D174" i="1" s="1"/>
  <c r="G174" i="1"/>
  <c r="P174" i="1"/>
  <c r="O174" i="1" s="1"/>
  <c r="Q174" i="1" s="1"/>
  <c r="T174" i="1"/>
  <c r="V174" i="1" s="1"/>
  <c r="U174" i="1" s="1"/>
  <c r="AD174" i="1"/>
  <c r="AC174" i="1" s="1"/>
  <c r="AF174" i="1" s="1"/>
  <c r="AI174" i="1"/>
  <c r="AH174" i="1" s="1"/>
  <c r="AJ174" i="1"/>
  <c r="AM174" i="1"/>
  <c r="AL174" i="1" s="1"/>
  <c r="AN174" i="1" s="1"/>
  <c r="AP174" i="1"/>
  <c r="AO174" i="1" s="1"/>
  <c r="AT174" i="1"/>
  <c r="AS174" i="1" s="1"/>
  <c r="AV174" i="1"/>
  <c r="AU174" i="1" s="1"/>
  <c r="AX174" i="1"/>
  <c r="AW174" i="1" s="1"/>
  <c r="E175" i="1"/>
  <c r="D175" i="1" s="1"/>
  <c r="G175" i="1"/>
  <c r="F175" i="1" s="1"/>
  <c r="P175" i="1"/>
  <c r="O175" i="1" s="1"/>
  <c r="R175" i="1" s="1"/>
  <c r="T175" i="1"/>
  <c r="V175" i="1" s="1"/>
  <c r="U175" i="1" s="1"/>
  <c r="AD175" i="1"/>
  <c r="AC175" i="1" s="1"/>
  <c r="AE175" i="1" s="1"/>
  <c r="AI175" i="1"/>
  <c r="AH175" i="1" s="1"/>
  <c r="AJ175" i="1"/>
  <c r="AM175" i="1"/>
  <c r="AL175" i="1" s="1"/>
  <c r="AN175" i="1" s="1"/>
  <c r="AP175" i="1"/>
  <c r="AO175" i="1" s="1"/>
  <c r="AQ175" i="1" s="1"/>
  <c r="AT175" i="1"/>
  <c r="AS175" i="1" s="1"/>
  <c r="AV175" i="1"/>
  <c r="AU175" i="1" s="1"/>
  <c r="AX175" i="1"/>
  <c r="AW175" i="1" s="1"/>
  <c r="E176" i="1"/>
  <c r="D176" i="1" s="1"/>
  <c r="G176" i="1"/>
  <c r="I176" i="1" s="1"/>
  <c r="H176" i="1" s="1"/>
  <c r="P176" i="1"/>
  <c r="O176" i="1" s="1"/>
  <c r="Q176" i="1" s="1"/>
  <c r="T176" i="1"/>
  <c r="S176" i="1" s="1"/>
  <c r="AD176" i="1"/>
  <c r="AC176" i="1" s="1"/>
  <c r="AF176" i="1" s="1"/>
  <c r="AI176" i="1"/>
  <c r="AH176" i="1" s="1"/>
  <c r="AJ176" i="1"/>
  <c r="AM176" i="1"/>
  <c r="AL176" i="1" s="1"/>
  <c r="AN176" i="1" s="1"/>
  <c r="AP176" i="1"/>
  <c r="AO176" i="1" s="1"/>
  <c r="AT176" i="1"/>
  <c r="AS176" i="1" s="1"/>
  <c r="AV176" i="1"/>
  <c r="AU176" i="1" s="1"/>
  <c r="AX176" i="1"/>
  <c r="AW176" i="1" s="1"/>
  <c r="E177" i="1"/>
  <c r="D177" i="1" s="1"/>
  <c r="G177" i="1"/>
  <c r="F177" i="1" s="1"/>
  <c r="P177" i="1"/>
  <c r="O177" i="1" s="1"/>
  <c r="R177" i="1" s="1"/>
  <c r="T177" i="1"/>
  <c r="AD177" i="1"/>
  <c r="AC177" i="1" s="1"/>
  <c r="AE177" i="1" s="1"/>
  <c r="AI177" i="1"/>
  <c r="AH177" i="1" s="1"/>
  <c r="AJ177" i="1"/>
  <c r="AM177" i="1"/>
  <c r="AL177" i="1" s="1"/>
  <c r="AN177" i="1" s="1"/>
  <c r="AP177" i="1"/>
  <c r="AO177" i="1" s="1"/>
  <c r="AQ177" i="1" s="1"/>
  <c r="AT177" i="1"/>
  <c r="AS177" i="1" s="1"/>
  <c r="AV177" i="1"/>
  <c r="AU177" i="1" s="1"/>
  <c r="AX177" i="1"/>
  <c r="AW177" i="1" s="1"/>
  <c r="E178" i="1"/>
  <c r="D178" i="1" s="1"/>
  <c r="G178" i="1"/>
  <c r="P178" i="1"/>
  <c r="O178" i="1" s="1"/>
  <c r="Q178" i="1" s="1"/>
  <c r="T178" i="1"/>
  <c r="S178" i="1" s="1"/>
  <c r="AD178" i="1"/>
  <c r="AC178" i="1" s="1"/>
  <c r="AG178" i="1" s="1"/>
  <c r="AI178" i="1"/>
  <c r="AH178" i="1" s="1"/>
  <c r="AJ178" i="1"/>
  <c r="AM178" i="1"/>
  <c r="AL178" i="1" s="1"/>
  <c r="AN178" i="1" s="1"/>
  <c r="AP178" i="1"/>
  <c r="AO178" i="1" s="1"/>
  <c r="AT178" i="1"/>
  <c r="AS178" i="1" s="1"/>
  <c r="AV178" i="1"/>
  <c r="AU178" i="1" s="1"/>
  <c r="AX178" i="1"/>
  <c r="AW178" i="1" s="1"/>
  <c r="E179" i="1"/>
  <c r="D179" i="1" s="1"/>
  <c r="G179" i="1"/>
  <c r="P179" i="1"/>
  <c r="O179" i="1" s="1"/>
  <c r="T179" i="1"/>
  <c r="V179" i="1" s="1"/>
  <c r="U179" i="1" s="1"/>
  <c r="AA179" i="1" s="1"/>
  <c r="AD179" i="1"/>
  <c r="AC179" i="1" s="1"/>
  <c r="AI179" i="1"/>
  <c r="AH179" i="1" s="1"/>
  <c r="AJ179" i="1"/>
  <c r="AM179" i="1"/>
  <c r="AL179" i="1" s="1"/>
  <c r="AN179" i="1" s="1"/>
  <c r="AP179" i="1"/>
  <c r="AO179" i="1" s="1"/>
  <c r="AQ179" i="1" s="1"/>
  <c r="AT179" i="1"/>
  <c r="AS179" i="1" s="1"/>
  <c r="AV179" i="1"/>
  <c r="AU179" i="1" s="1"/>
  <c r="AX179" i="1"/>
  <c r="AW179" i="1" s="1"/>
  <c r="E180" i="1"/>
  <c r="D180" i="1" s="1"/>
  <c r="G180" i="1"/>
  <c r="I180" i="1" s="1"/>
  <c r="N180" i="1" s="1"/>
  <c r="P180" i="1"/>
  <c r="O180" i="1" s="1"/>
  <c r="Q180" i="1" s="1"/>
  <c r="T180" i="1"/>
  <c r="S180" i="1" s="1"/>
  <c r="AD180" i="1"/>
  <c r="AC180" i="1" s="1"/>
  <c r="AI180" i="1"/>
  <c r="AH180" i="1" s="1"/>
  <c r="AJ180" i="1"/>
  <c r="AM180" i="1"/>
  <c r="AL180" i="1" s="1"/>
  <c r="AN180" i="1" s="1"/>
  <c r="AP180" i="1"/>
  <c r="AO180" i="1" s="1"/>
  <c r="AR180" i="1" s="1"/>
  <c r="AT180" i="1"/>
  <c r="AS180" i="1" s="1"/>
  <c r="AV180" i="1"/>
  <c r="AU180" i="1" s="1"/>
  <c r="AX180" i="1"/>
  <c r="AW180" i="1" s="1"/>
  <c r="D181" i="1"/>
  <c r="E181" i="1"/>
  <c r="G181" i="1"/>
  <c r="P181" i="1"/>
  <c r="O181" i="1" s="1"/>
  <c r="T181" i="1"/>
  <c r="V181" i="1" s="1"/>
  <c r="U181" i="1" s="1"/>
  <c r="W181" i="1" s="1"/>
  <c r="AD181" i="1"/>
  <c r="AC181" i="1" s="1"/>
  <c r="AF181" i="1" s="1"/>
  <c r="AI181" i="1"/>
  <c r="AH181" i="1" s="1"/>
  <c r="AJ181" i="1"/>
  <c r="AM181" i="1"/>
  <c r="AL181" i="1" s="1"/>
  <c r="AN181" i="1" s="1"/>
  <c r="AP181" i="1"/>
  <c r="AO181" i="1" s="1"/>
  <c r="AQ181" i="1" s="1"/>
  <c r="AT181" i="1"/>
  <c r="AS181" i="1" s="1"/>
  <c r="AV181" i="1"/>
  <c r="AU181" i="1" s="1"/>
  <c r="AX181" i="1"/>
  <c r="AW181" i="1" s="1"/>
  <c r="E182" i="1"/>
  <c r="D182" i="1" s="1"/>
  <c r="G182" i="1"/>
  <c r="F182" i="1" s="1"/>
  <c r="P182" i="1"/>
  <c r="O182" i="1" s="1"/>
  <c r="R182" i="1" s="1"/>
  <c r="T182" i="1"/>
  <c r="S182" i="1" s="1"/>
  <c r="AD182" i="1"/>
  <c r="AC182" i="1" s="1"/>
  <c r="AG182" i="1" s="1"/>
  <c r="AI182" i="1"/>
  <c r="AH182" i="1" s="1"/>
  <c r="AJ182" i="1"/>
  <c r="AM182" i="1"/>
  <c r="AL182" i="1" s="1"/>
  <c r="AN182" i="1" s="1"/>
  <c r="AP182" i="1"/>
  <c r="AO182" i="1" s="1"/>
  <c r="AR182" i="1" s="1"/>
  <c r="AT182" i="1"/>
  <c r="AS182" i="1" s="1"/>
  <c r="AV182" i="1"/>
  <c r="AU182" i="1" s="1"/>
  <c r="AX182" i="1"/>
  <c r="AW182" i="1" s="1"/>
  <c r="E183" i="1"/>
  <c r="D183" i="1" s="1"/>
  <c r="G183" i="1"/>
  <c r="P183" i="1"/>
  <c r="O183" i="1" s="1"/>
  <c r="T183" i="1"/>
  <c r="V183" i="1" s="1"/>
  <c r="U183" i="1" s="1"/>
  <c r="AA183" i="1" s="1"/>
  <c r="AD183" i="1"/>
  <c r="AC183" i="1" s="1"/>
  <c r="AE183" i="1" s="1"/>
  <c r="AI183" i="1"/>
  <c r="AH183" i="1" s="1"/>
  <c r="AJ183" i="1"/>
  <c r="AM183" i="1"/>
  <c r="AL183" i="1" s="1"/>
  <c r="AN183" i="1" s="1"/>
  <c r="AP183" i="1"/>
  <c r="AO183" i="1" s="1"/>
  <c r="AT183" i="1"/>
  <c r="AS183" i="1" s="1"/>
  <c r="AV183" i="1"/>
  <c r="AU183" i="1" s="1"/>
  <c r="AX183" i="1"/>
  <c r="AW183" i="1" s="1"/>
  <c r="E184" i="1"/>
  <c r="D184" i="1" s="1"/>
  <c r="G184" i="1"/>
  <c r="F184" i="1" s="1"/>
  <c r="P184" i="1"/>
  <c r="O184" i="1" s="1"/>
  <c r="Q184" i="1" s="1"/>
  <c r="T184" i="1"/>
  <c r="S184" i="1" s="1"/>
  <c r="AD184" i="1"/>
  <c r="AC184" i="1" s="1"/>
  <c r="AI184" i="1"/>
  <c r="AH184" i="1" s="1"/>
  <c r="AJ184" i="1"/>
  <c r="AM184" i="1"/>
  <c r="AL184" i="1" s="1"/>
  <c r="AN184" i="1" s="1"/>
  <c r="AP184" i="1"/>
  <c r="AO184" i="1" s="1"/>
  <c r="AQ184" i="1" s="1"/>
  <c r="AT184" i="1"/>
  <c r="AS184" i="1" s="1"/>
  <c r="AV184" i="1"/>
  <c r="AU184" i="1" s="1"/>
  <c r="AX184" i="1"/>
  <c r="AW184" i="1" s="1"/>
  <c r="E185" i="1"/>
  <c r="D185" i="1" s="1"/>
  <c r="G185" i="1"/>
  <c r="F185" i="1" s="1"/>
  <c r="P185" i="1"/>
  <c r="O185" i="1" s="1"/>
  <c r="T185" i="1"/>
  <c r="V185" i="1" s="1"/>
  <c r="U185" i="1" s="1"/>
  <c r="Z185" i="1" s="1"/>
  <c r="AD185" i="1"/>
  <c r="AC185" i="1" s="1"/>
  <c r="AE185" i="1" s="1"/>
  <c r="AI185" i="1"/>
  <c r="AH185" i="1" s="1"/>
  <c r="AJ185" i="1"/>
  <c r="AM185" i="1"/>
  <c r="AL185" i="1" s="1"/>
  <c r="AN185" i="1" s="1"/>
  <c r="AP185" i="1"/>
  <c r="AO185" i="1" s="1"/>
  <c r="AQ185" i="1" s="1"/>
  <c r="AT185" i="1"/>
  <c r="AS185" i="1" s="1"/>
  <c r="AV185" i="1"/>
  <c r="AU185" i="1" s="1"/>
  <c r="AX185" i="1"/>
  <c r="AW185" i="1" s="1"/>
  <c r="E186" i="1"/>
  <c r="D186" i="1" s="1"/>
  <c r="G186" i="1"/>
  <c r="P186" i="1"/>
  <c r="O186" i="1" s="1"/>
  <c r="R186" i="1" s="1"/>
  <c r="T186" i="1"/>
  <c r="V186" i="1" s="1"/>
  <c r="U186" i="1" s="1"/>
  <c r="AD186" i="1"/>
  <c r="AC186" i="1" s="1"/>
  <c r="AF186" i="1" s="1"/>
  <c r="AI186" i="1"/>
  <c r="AH186" i="1" s="1"/>
  <c r="AJ186" i="1"/>
  <c r="AM186" i="1"/>
  <c r="AL186" i="1" s="1"/>
  <c r="AN186" i="1" s="1"/>
  <c r="AP186" i="1"/>
  <c r="AO186" i="1" s="1"/>
  <c r="AQ186" i="1" s="1"/>
  <c r="AT186" i="1"/>
  <c r="AS186" i="1" s="1"/>
  <c r="AV186" i="1"/>
  <c r="AU186" i="1" s="1"/>
  <c r="AX186" i="1"/>
  <c r="AW186" i="1" s="1"/>
  <c r="E187" i="1"/>
  <c r="D187" i="1" s="1"/>
  <c r="G187" i="1"/>
  <c r="F187" i="1" s="1"/>
  <c r="P187" i="1"/>
  <c r="O187" i="1" s="1"/>
  <c r="R187" i="1" s="1"/>
  <c r="T187" i="1"/>
  <c r="V187" i="1" s="1"/>
  <c r="U187" i="1" s="1"/>
  <c r="AD187" i="1"/>
  <c r="AC187" i="1" s="1"/>
  <c r="AF187" i="1" s="1"/>
  <c r="AI187" i="1"/>
  <c r="AH187" i="1" s="1"/>
  <c r="AJ187" i="1"/>
  <c r="AM187" i="1"/>
  <c r="AL187" i="1" s="1"/>
  <c r="AN187" i="1" s="1"/>
  <c r="AP187" i="1"/>
  <c r="AO187" i="1" s="1"/>
  <c r="AT187" i="1"/>
  <c r="AS187" i="1" s="1"/>
  <c r="AV187" i="1"/>
  <c r="AU187" i="1" s="1"/>
  <c r="AX187" i="1"/>
  <c r="AW187" i="1" s="1"/>
  <c r="E188" i="1"/>
  <c r="D188" i="1" s="1"/>
  <c r="G188" i="1"/>
  <c r="F188" i="1" s="1"/>
  <c r="P188" i="1"/>
  <c r="O188" i="1" s="1"/>
  <c r="T188" i="1"/>
  <c r="S188" i="1" s="1"/>
  <c r="AD188" i="1"/>
  <c r="AC188" i="1" s="1"/>
  <c r="AI188" i="1"/>
  <c r="AH188" i="1" s="1"/>
  <c r="AJ188" i="1"/>
  <c r="AM188" i="1"/>
  <c r="AL188" i="1" s="1"/>
  <c r="AN188" i="1" s="1"/>
  <c r="AP188" i="1"/>
  <c r="AO188" i="1" s="1"/>
  <c r="AQ188" i="1" s="1"/>
  <c r="AT188" i="1"/>
  <c r="AS188" i="1" s="1"/>
  <c r="AV188" i="1"/>
  <c r="AU188" i="1" s="1"/>
  <c r="AX188" i="1"/>
  <c r="AW188" i="1" s="1"/>
  <c r="E189" i="1"/>
  <c r="D189" i="1" s="1"/>
  <c r="G189" i="1"/>
  <c r="F189" i="1" s="1"/>
  <c r="P189" i="1"/>
  <c r="O189" i="1" s="1"/>
  <c r="T189" i="1"/>
  <c r="V189" i="1" s="1"/>
  <c r="U189" i="1" s="1"/>
  <c r="AD189" i="1"/>
  <c r="AC189" i="1" s="1"/>
  <c r="AE189" i="1" s="1"/>
  <c r="AI189" i="1"/>
  <c r="AH189" i="1" s="1"/>
  <c r="AJ189" i="1"/>
  <c r="AM189" i="1"/>
  <c r="AL189" i="1" s="1"/>
  <c r="AN189" i="1" s="1"/>
  <c r="AP189" i="1"/>
  <c r="AO189" i="1" s="1"/>
  <c r="AQ189" i="1" s="1"/>
  <c r="AT189" i="1"/>
  <c r="AS189" i="1" s="1"/>
  <c r="AV189" i="1"/>
  <c r="AU189" i="1" s="1"/>
  <c r="AX189" i="1"/>
  <c r="AW189" i="1" s="1"/>
  <c r="E190" i="1"/>
  <c r="D190" i="1" s="1"/>
  <c r="G190" i="1"/>
  <c r="I190" i="1" s="1"/>
  <c r="P190" i="1"/>
  <c r="O190" i="1" s="1"/>
  <c r="R190" i="1" s="1"/>
  <c r="T190" i="1"/>
  <c r="V190" i="1" s="1"/>
  <c r="U190" i="1" s="1"/>
  <c r="AD190" i="1"/>
  <c r="AC190" i="1" s="1"/>
  <c r="AF190" i="1" s="1"/>
  <c r="AI190" i="1"/>
  <c r="AH190" i="1" s="1"/>
  <c r="AJ190" i="1"/>
  <c r="AM190" i="1"/>
  <c r="AL190" i="1" s="1"/>
  <c r="AN190" i="1" s="1"/>
  <c r="AP190" i="1"/>
  <c r="AO190" i="1" s="1"/>
  <c r="AQ190" i="1" s="1"/>
  <c r="AT190" i="1"/>
  <c r="AS190" i="1" s="1"/>
  <c r="AV190" i="1"/>
  <c r="AU190" i="1" s="1"/>
  <c r="AX190" i="1"/>
  <c r="AW190" i="1" s="1"/>
  <c r="E191" i="1"/>
  <c r="D191" i="1" s="1"/>
  <c r="G191" i="1"/>
  <c r="F191" i="1" s="1"/>
  <c r="P191" i="1"/>
  <c r="O191" i="1" s="1"/>
  <c r="R191" i="1" s="1"/>
  <c r="T191" i="1"/>
  <c r="V191" i="1" s="1"/>
  <c r="U191" i="1" s="1"/>
  <c r="AD191" i="1"/>
  <c r="AC191" i="1" s="1"/>
  <c r="AF191" i="1" s="1"/>
  <c r="AI191" i="1"/>
  <c r="AH191" i="1" s="1"/>
  <c r="AJ191" i="1"/>
  <c r="AM191" i="1"/>
  <c r="AL191" i="1" s="1"/>
  <c r="AN191" i="1" s="1"/>
  <c r="AP191" i="1"/>
  <c r="AO191" i="1" s="1"/>
  <c r="AT191" i="1"/>
  <c r="AS191" i="1" s="1"/>
  <c r="AV191" i="1"/>
  <c r="AU191" i="1" s="1"/>
  <c r="AX191" i="1"/>
  <c r="AW191" i="1" s="1"/>
  <c r="E192" i="1"/>
  <c r="D192" i="1" s="1"/>
  <c r="G192" i="1"/>
  <c r="F192" i="1" s="1"/>
  <c r="P192" i="1"/>
  <c r="O192" i="1" s="1"/>
  <c r="Q192" i="1" s="1"/>
  <c r="T192" i="1"/>
  <c r="V192" i="1" s="1"/>
  <c r="U192" i="1" s="1"/>
  <c r="AD192" i="1"/>
  <c r="AC192" i="1" s="1"/>
  <c r="AF192" i="1" s="1"/>
  <c r="AI192" i="1"/>
  <c r="AH192" i="1" s="1"/>
  <c r="AJ192" i="1"/>
  <c r="AM192" i="1"/>
  <c r="AL192" i="1" s="1"/>
  <c r="AN192" i="1" s="1"/>
  <c r="AP192" i="1"/>
  <c r="AO192" i="1" s="1"/>
  <c r="AQ192" i="1" s="1"/>
  <c r="AT192" i="1"/>
  <c r="AS192" i="1" s="1"/>
  <c r="AV192" i="1"/>
  <c r="AU192" i="1" s="1"/>
  <c r="AX192" i="1"/>
  <c r="AW192" i="1" s="1"/>
  <c r="E193" i="1"/>
  <c r="D193" i="1" s="1"/>
  <c r="G193" i="1"/>
  <c r="F193" i="1" s="1"/>
  <c r="P193" i="1"/>
  <c r="O193" i="1" s="1"/>
  <c r="T193" i="1"/>
  <c r="AD193" i="1"/>
  <c r="AC193" i="1" s="1"/>
  <c r="AE193" i="1" s="1"/>
  <c r="AI193" i="1"/>
  <c r="AH193" i="1" s="1"/>
  <c r="AJ193" i="1"/>
  <c r="AM193" i="1"/>
  <c r="AL193" i="1" s="1"/>
  <c r="AN193" i="1" s="1"/>
  <c r="AP193" i="1"/>
  <c r="AO193" i="1" s="1"/>
  <c r="AQ193" i="1" s="1"/>
  <c r="AT193" i="1"/>
  <c r="AS193" i="1" s="1"/>
  <c r="AV193" i="1"/>
  <c r="AU193" i="1" s="1"/>
  <c r="AX193" i="1"/>
  <c r="AW193" i="1" s="1"/>
  <c r="E194" i="1"/>
  <c r="D194" i="1" s="1"/>
  <c r="G194" i="1"/>
  <c r="I194" i="1" s="1"/>
  <c r="P194" i="1"/>
  <c r="O194" i="1" s="1"/>
  <c r="R194" i="1" s="1"/>
  <c r="T194" i="1"/>
  <c r="S194" i="1" s="1"/>
  <c r="AD194" i="1"/>
  <c r="AC194" i="1" s="1"/>
  <c r="AF194" i="1" s="1"/>
  <c r="AI194" i="1"/>
  <c r="AH194" i="1" s="1"/>
  <c r="AJ194" i="1"/>
  <c r="AM194" i="1"/>
  <c r="AL194" i="1" s="1"/>
  <c r="AN194" i="1" s="1"/>
  <c r="AP194" i="1"/>
  <c r="AO194" i="1" s="1"/>
  <c r="AQ194" i="1" s="1"/>
  <c r="AT194" i="1"/>
  <c r="AS194" i="1" s="1"/>
  <c r="AV194" i="1"/>
  <c r="AU194" i="1" s="1"/>
  <c r="AX194" i="1"/>
  <c r="AW194" i="1" s="1"/>
  <c r="E195" i="1"/>
  <c r="D195" i="1" s="1"/>
  <c r="G195" i="1"/>
  <c r="F195" i="1" s="1"/>
  <c r="P195" i="1"/>
  <c r="O195" i="1" s="1"/>
  <c r="R195" i="1" s="1"/>
  <c r="T195" i="1"/>
  <c r="V195" i="1" s="1"/>
  <c r="U195" i="1" s="1"/>
  <c r="AD195" i="1"/>
  <c r="AC195" i="1" s="1"/>
  <c r="AF195" i="1" s="1"/>
  <c r="AI195" i="1"/>
  <c r="AH195" i="1" s="1"/>
  <c r="AJ195" i="1"/>
  <c r="AM195" i="1"/>
  <c r="AL195" i="1" s="1"/>
  <c r="AN195" i="1" s="1"/>
  <c r="AP195" i="1"/>
  <c r="AO195" i="1" s="1"/>
  <c r="AQ195" i="1" s="1"/>
  <c r="AT195" i="1"/>
  <c r="AS195" i="1" s="1"/>
  <c r="AV195" i="1"/>
  <c r="AU195" i="1" s="1"/>
  <c r="AX195" i="1"/>
  <c r="AW195" i="1" s="1"/>
  <c r="E196" i="1"/>
  <c r="D196" i="1" s="1"/>
  <c r="G196" i="1"/>
  <c r="F196" i="1" s="1"/>
  <c r="P196" i="1"/>
  <c r="O196" i="1" s="1"/>
  <c r="T196" i="1"/>
  <c r="V196" i="1" s="1"/>
  <c r="U196" i="1" s="1"/>
  <c r="AA196" i="1" s="1"/>
  <c r="AD196" i="1"/>
  <c r="AC196" i="1" s="1"/>
  <c r="AF196" i="1" s="1"/>
  <c r="AI196" i="1"/>
  <c r="AH196" i="1" s="1"/>
  <c r="AJ196" i="1"/>
  <c r="AM196" i="1"/>
  <c r="AL196" i="1" s="1"/>
  <c r="AN196" i="1" s="1"/>
  <c r="AP196" i="1"/>
  <c r="AO196" i="1" s="1"/>
  <c r="AQ196" i="1" s="1"/>
  <c r="AT196" i="1"/>
  <c r="AS196" i="1" s="1"/>
  <c r="AV196" i="1"/>
  <c r="AU196" i="1" s="1"/>
  <c r="AX196" i="1"/>
  <c r="AW196" i="1" s="1"/>
  <c r="E197" i="1"/>
  <c r="D197" i="1" s="1"/>
  <c r="G197" i="1"/>
  <c r="F197" i="1" s="1"/>
  <c r="P197" i="1"/>
  <c r="O197" i="1" s="1"/>
  <c r="T197" i="1"/>
  <c r="V197" i="1" s="1"/>
  <c r="U197" i="1" s="1"/>
  <c r="AD197" i="1"/>
  <c r="AC197" i="1" s="1"/>
  <c r="AE197" i="1" s="1"/>
  <c r="AI197" i="1"/>
  <c r="AH197" i="1" s="1"/>
  <c r="AJ197" i="1"/>
  <c r="AM197" i="1"/>
  <c r="AL197" i="1" s="1"/>
  <c r="AN197" i="1" s="1"/>
  <c r="AP197" i="1"/>
  <c r="AO197" i="1" s="1"/>
  <c r="AQ197" i="1" s="1"/>
  <c r="AT197" i="1"/>
  <c r="AS197" i="1" s="1"/>
  <c r="AV197" i="1"/>
  <c r="AU197" i="1" s="1"/>
  <c r="AX197" i="1"/>
  <c r="AW197" i="1" s="1"/>
  <c r="E198" i="1"/>
  <c r="D198" i="1" s="1"/>
  <c r="G198" i="1"/>
  <c r="I198" i="1" s="1"/>
  <c r="P198" i="1"/>
  <c r="O198" i="1" s="1"/>
  <c r="R198" i="1" s="1"/>
  <c r="T198" i="1"/>
  <c r="V198" i="1" s="1"/>
  <c r="U198" i="1" s="1"/>
  <c r="AD198" i="1"/>
  <c r="AC198" i="1" s="1"/>
  <c r="AF198" i="1" s="1"/>
  <c r="AI198" i="1"/>
  <c r="AH198" i="1" s="1"/>
  <c r="AJ198" i="1"/>
  <c r="AM198" i="1"/>
  <c r="AL198" i="1" s="1"/>
  <c r="AN198" i="1" s="1"/>
  <c r="AP198" i="1"/>
  <c r="AO198" i="1" s="1"/>
  <c r="AQ198" i="1" s="1"/>
  <c r="AT198" i="1"/>
  <c r="AS198" i="1" s="1"/>
  <c r="AV198" i="1"/>
  <c r="AU198" i="1" s="1"/>
  <c r="AX198" i="1"/>
  <c r="AW198" i="1" s="1"/>
  <c r="E199" i="1"/>
  <c r="D199" i="1" s="1"/>
  <c r="G199" i="1"/>
  <c r="F199" i="1" s="1"/>
  <c r="P199" i="1"/>
  <c r="O199" i="1" s="1"/>
  <c r="R199" i="1" s="1"/>
  <c r="T199" i="1"/>
  <c r="V199" i="1" s="1"/>
  <c r="U199" i="1" s="1"/>
  <c r="AD199" i="1"/>
  <c r="AC199" i="1" s="1"/>
  <c r="AF199" i="1" s="1"/>
  <c r="AI199" i="1"/>
  <c r="AH199" i="1" s="1"/>
  <c r="AJ199" i="1"/>
  <c r="AM199" i="1"/>
  <c r="AL199" i="1" s="1"/>
  <c r="AN199" i="1" s="1"/>
  <c r="AP199" i="1"/>
  <c r="AO199" i="1" s="1"/>
  <c r="AQ199" i="1" s="1"/>
  <c r="AT199" i="1"/>
  <c r="AS199" i="1" s="1"/>
  <c r="AV199" i="1"/>
  <c r="AU199" i="1" s="1"/>
  <c r="AX199" i="1"/>
  <c r="AW199" i="1" s="1"/>
  <c r="E200" i="1"/>
  <c r="D200" i="1" s="1"/>
  <c r="G200" i="1"/>
  <c r="F200" i="1" s="1"/>
  <c r="P200" i="1"/>
  <c r="O200" i="1" s="1"/>
  <c r="R200" i="1" s="1"/>
  <c r="T200" i="1"/>
  <c r="S200" i="1" s="1"/>
  <c r="AD200" i="1"/>
  <c r="AC200" i="1" s="1"/>
  <c r="AF200" i="1" s="1"/>
  <c r="AI200" i="1"/>
  <c r="AH200" i="1" s="1"/>
  <c r="AJ200" i="1"/>
  <c r="AM200" i="1"/>
  <c r="AL200" i="1" s="1"/>
  <c r="AN200" i="1" s="1"/>
  <c r="AP200" i="1"/>
  <c r="AO200" i="1" s="1"/>
  <c r="AQ200" i="1" s="1"/>
  <c r="AT200" i="1"/>
  <c r="AS200" i="1" s="1"/>
  <c r="AV200" i="1"/>
  <c r="AU200" i="1" s="1"/>
  <c r="AX200" i="1"/>
  <c r="AW200" i="1" s="1"/>
  <c r="E201" i="1"/>
  <c r="D201" i="1" s="1"/>
  <c r="G201" i="1"/>
  <c r="F201" i="1" s="1"/>
  <c r="P201" i="1"/>
  <c r="O201" i="1" s="1"/>
  <c r="T201" i="1"/>
  <c r="V201" i="1" s="1"/>
  <c r="U201" i="1" s="1"/>
  <c r="AD201" i="1"/>
  <c r="AC201" i="1" s="1"/>
  <c r="AE201" i="1" s="1"/>
  <c r="AI201" i="1"/>
  <c r="AH201" i="1" s="1"/>
  <c r="AJ201" i="1"/>
  <c r="AM201" i="1"/>
  <c r="AL201" i="1" s="1"/>
  <c r="AN201" i="1" s="1"/>
  <c r="AP201" i="1"/>
  <c r="AO201" i="1" s="1"/>
  <c r="AQ201" i="1" s="1"/>
  <c r="AT201" i="1"/>
  <c r="AS201" i="1" s="1"/>
  <c r="AV201" i="1"/>
  <c r="AU201" i="1" s="1"/>
  <c r="AX201" i="1"/>
  <c r="AW201" i="1" s="1"/>
  <c r="E202" i="1"/>
  <c r="D202" i="1" s="1"/>
  <c r="G202" i="1"/>
  <c r="F202" i="1" s="1"/>
  <c r="P202" i="1"/>
  <c r="O202" i="1" s="1"/>
  <c r="R202" i="1" s="1"/>
  <c r="T202" i="1"/>
  <c r="V202" i="1" s="1"/>
  <c r="U202" i="1" s="1"/>
  <c r="AD202" i="1"/>
  <c r="AC202" i="1" s="1"/>
  <c r="AE202" i="1" s="1"/>
  <c r="AI202" i="1"/>
  <c r="AH202" i="1" s="1"/>
  <c r="AJ202" i="1"/>
  <c r="AM202" i="1"/>
  <c r="AL202" i="1" s="1"/>
  <c r="AN202" i="1" s="1"/>
  <c r="AP202" i="1"/>
  <c r="AO202" i="1" s="1"/>
  <c r="AQ202" i="1" s="1"/>
  <c r="AT202" i="1"/>
  <c r="AS202" i="1" s="1"/>
  <c r="AV202" i="1"/>
  <c r="AU202" i="1" s="1"/>
  <c r="AX202" i="1"/>
  <c r="AW202" i="1" s="1"/>
  <c r="E203" i="1"/>
  <c r="D203" i="1" s="1"/>
  <c r="G203" i="1"/>
  <c r="I203" i="1" s="1"/>
  <c r="H203" i="1" s="1"/>
  <c r="P203" i="1"/>
  <c r="O203" i="1" s="1"/>
  <c r="R203" i="1" s="1"/>
  <c r="T203" i="1"/>
  <c r="V203" i="1" s="1"/>
  <c r="U203" i="1" s="1"/>
  <c r="X203" i="1" s="1"/>
  <c r="AD203" i="1"/>
  <c r="AC203" i="1" s="1"/>
  <c r="AF203" i="1" s="1"/>
  <c r="AI203" i="1"/>
  <c r="AH203" i="1" s="1"/>
  <c r="AJ203" i="1"/>
  <c r="AM203" i="1"/>
  <c r="AL203" i="1" s="1"/>
  <c r="AN203" i="1" s="1"/>
  <c r="AP203" i="1"/>
  <c r="AO203" i="1" s="1"/>
  <c r="AT203" i="1"/>
  <c r="AS203" i="1" s="1"/>
  <c r="AV203" i="1"/>
  <c r="AU203" i="1" s="1"/>
  <c r="AX203" i="1"/>
  <c r="AW203" i="1" s="1"/>
  <c r="E204" i="1"/>
  <c r="D204" i="1" s="1"/>
  <c r="G204" i="1"/>
  <c r="F204" i="1" s="1"/>
  <c r="P204" i="1"/>
  <c r="O204" i="1" s="1"/>
  <c r="R204" i="1" s="1"/>
  <c r="T204" i="1"/>
  <c r="V204" i="1" s="1"/>
  <c r="U204" i="1" s="1"/>
  <c r="AD204" i="1"/>
  <c r="AC204" i="1" s="1"/>
  <c r="AF204" i="1" s="1"/>
  <c r="AI204" i="1"/>
  <c r="AH204" i="1" s="1"/>
  <c r="AJ204" i="1"/>
  <c r="AM204" i="1"/>
  <c r="AL204" i="1" s="1"/>
  <c r="AN204" i="1" s="1"/>
  <c r="AP204" i="1"/>
  <c r="AO204" i="1" s="1"/>
  <c r="AQ204" i="1" s="1"/>
  <c r="AT204" i="1"/>
  <c r="AS204" i="1" s="1"/>
  <c r="AV204" i="1"/>
  <c r="AU204" i="1" s="1"/>
  <c r="AX204" i="1"/>
  <c r="AW204" i="1" s="1"/>
  <c r="E205" i="1"/>
  <c r="D205" i="1" s="1"/>
  <c r="G205" i="1"/>
  <c r="I205" i="1" s="1"/>
  <c r="H205" i="1" s="1"/>
  <c r="P205" i="1"/>
  <c r="O205" i="1" s="1"/>
  <c r="R205" i="1" s="1"/>
  <c r="T205" i="1"/>
  <c r="AD205" i="1"/>
  <c r="AC205" i="1" s="1"/>
  <c r="AI205" i="1"/>
  <c r="AH205" i="1" s="1"/>
  <c r="AJ205" i="1"/>
  <c r="AM205" i="1"/>
  <c r="AL205" i="1" s="1"/>
  <c r="AN205" i="1" s="1"/>
  <c r="AP205" i="1"/>
  <c r="AO205" i="1" s="1"/>
  <c r="AT205" i="1"/>
  <c r="AS205" i="1" s="1"/>
  <c r="AV205" i="1"/>
  <c r="AU205" i="1" s="1"/>
  <c r="AX205" i="1"/>
  <c r="AW205" i="1" s="1"/>
  <c r="E206" i="1"/>
  <c r="D206" i="1" s="1"/>
  <c r="G206" i="1"/>
  <c r="F206" i="1" s="1"/>
  <c r="P206" i="1"/>
  <c r="O206" i="1" s="1"/>
  <c r="R206" i="1" s="1"/>
  <c r="T206" i="1"/>
  <c r="V206" i="1" s="1"/>
  <c r="U206" i="1" s="1"/>
  <c r="AD206" i="1"/>
  <c r="AC206" i="1" s="1"/>
  <c r="AG206" i="1" s="1"/>
  <c r="AI206" i="1"/>
  <c r="AH206" i="1" s="1"/>
  <c r="AJ206" i="1"/>
  <c r="AM206" i="1"/>
  <c r="AL206" i="1" s="1"/>
  <c r="AN206" i="1" s="1"/>
  <c r="AP206" i="1"/>
  <c r="AO206" i="1" s="1"/>
  <c r="AQ206" i="1" s="1"/>
  <c r="AT206" i="1"/>
  <c r="AS206" i="1" s="1"/>
  <c r="AV206" i="1"/>
  <c r="AU206" i="1" s="1"/>
  <c r="AX206" i="1"/>
  <c r="AW206" i="1" s="1"/>
  <c r="E207" i="1"/>
  <c r="D207" i="1" s="1"/>
  <c r="G207" i="1"/>
  <c r="P207" i="1"/>
  <c r="O207" i="1" s="1"/>
  <c r="T207" i="1"/>
  <c r="S207" i="1" s="1"/>
  <c r="AD207" i="1"/>
  <c r="AC207" i="1" s="1"/>
  <c r="AI207" i="1"/>
  <c r="AH207" i="1" s="1"/>
  <c r="AJ207" i="1"/>
  <c r="AM207" i="1"/>
  <c r="AL207" i="1" s="1"/>
  <c r="AN207" i="1" s="1"/>
  <c r="AP207" i="1"/>
  <c r="AO207" i="1" s="1"/>
  <c r="AT207" i="1"/>
  <c r="AS207" i="1" s="1"/>
  <c r="AV207" i="1"/>
  <c r="AU207" i="1" s="1"/>
  <c r="AX207" i="1"/>
  <c r="AW207" i="1" s="1"/>
  <c r="E208" i="1"/>
  <c r="D208" i="1" s="1"/>
  <c r="G208" i="1"/>
  <c r="F208" i="1" s="1"/>
  <c r="P208" i="1"/>
  <c r="O208" i="1" s="1"/>
  <c r="R208" i="1" s="1"/>
  <c r="T208" i="1"/>
  <c r="AD208" i="1"/>
  <c r="AC208" i="1" s="1"/>
  <c r="AI208" i="1"/>
  <c r="AH208" i="1" s="1"/>
  <c r="AJ208" i="1"/>
  <c r="AM208" i="1"/>
  <c r="AL208" i="1" s="1"/>
  <c r="AN208" i="1" s="1"/>
  <c r="AP208" i="1"/>
  <c r="AO208" i="1" s="1"/>
  <c r="AQ208" i="1" s="1"/>
  <c r="AT208" i="1"/>
  <c r="AS208" i="1" s="1"/>
  <c r="AV208" i="1"/>
  <c r="AU208" i="1" s="1"/>
  <c r="AX208" i="1"/>
  <c r="AW208" i="1" s="1"/>
  <c r="E209" i="1"/>
  <c r="D209" i="1" s="1"/>
  <c r="G209" i="1"/>
  <c r="F209" i="1" s="1"/>
  <c r="P209" i="1"/>
  <c r="O209" i="1" s="1"/>
  <c r="Q209" i="1" s="1"/>
  <c r="T209" i="1"/>
  <c r="AD209" i="1"/>
  <c r="AC209" i="1" s="1"/>
  <c r="AI209" i="1"/>
  <c r="AH209" i="1" s="1"/>
  <c r="AJ209" i="1"/>
  <c r="AM209" i="1"/>
  <c r="AL209" i="1" s="1"/>
  <c r="AN209" i="1" s="1"/>
  <c r="AP209" i="1"/>
  <c r="AO209" i="1" s="1"/>
  <c r="AT209" i="1"/>
  <c r="AS209" i="1" s="1"/>
  <c r="AV209" i="1"/>
  <c r="AU209" i="1" s="1"/>
  <c r="AX209" i="1"/>
  <c r="AW209" i="1" s="1"/>
  <c r="E210" i="1"/>
  <c r="D210" i="1" s="1"/>
  <c r="G210" i="1"/>
  <c r="F210" i="1" s="1"/>
  <c r="P210" i="1"/>
  <c r="O210" i="1" s="1"/>
  <c r="R210" i="1" s="1"/>
  <c r="T210" i="1"/>
  <c r="AD210" i="1"/>
  <c r="AC210" i="1" s="1"/>
  <c r="AI210" i="1"/>
  <c r="AH210" i="1" s="1"/>
  <c r="AJ210" i="1"/>
  <c r="AM210" i="1"/>
  <c r="AL210" i="1" s="1"/>
  <c r="AN210" i="1" s="1"/>
  <c r="AP210" i="1"/>
  <c r="AO210" i="1" s="1"/>
  <c r="AQ210" i="1" s="1"/>
  <c r="AT210" i="1"/>
  <c r="AS210" i="1" s="1"/>
  <c r="AV210" i="1"/>
  <c r="AU210" i="1" s="1"/>
  <c r="AX210" i="1"/>
  <c r="AW210" i="1" s="1"/>
  <c r="E211" i="1"/>
  <c r="D211" i="1" s="1"/>
  <c r="G211" i="1"/>
  <c r="F211" i="1" s="1"/>
  <c r="P211" i="1"/>
  <c r="O211" i="1" s="1"/>
  <c r="Q211" i="1" s="1"/>
  <c r="T211" i="1"/>
  <c r="AD211" i="1"/>
  <c r="AC211" i="1" s="1"/>
  <c r="AF211" i="1" s="1"/>
  <c r="AI211" i="1"/>
  <c r="AH211" i="1" s="1"/>
  <c r="AJ211" i="1"/>
  <c r="AM211" i="1"/>
  <c r="AL211" i="1" s="1"/>
  <c r="AN211" i="1" s="1"/>
  <c r="AP211" i="1"/>
  <c r="AO211" i="1" s="1"/>
  <c r="AT211" i="1"/>
  <c r="AS211" i="1" s="1"/>
  <c r="AV211" i="1"/>
  <c r="AU211" i="1" s="1"/>
  <c r="AX211" i="1"/>
  <c r="AW211" i="1" s="1"/>
  <c r="E212" i="1"/>
  <c r="D212" i="1" s="1"/>
  <c r="G212" i="1"/>
  <c r="F212" i="1" s="1"/>
  <c r="P212" i="1"/>
  <c r="O212" i="1" s="1"/>
  <c r="R212" i="1" s="1"/>
  <c r="T212" i="1"/>
  <c r="AD212" i="1"/>
  <c r="AC212" i="1" s="1"/>
  <c r="AI212" i="1"/>
  <c r="AH212" i="1" s="1"/>
  <c r="AJ212" i="1"/>
  <c r="AM212" i="1"/>
  <c r="AL212" i="1" s="1"/>
  <c r="AN212" i="1" s="1"/>
  <c r="AP212" i="1"/>
  <c r="AO212" i="1" s="1"/>
  <c r="AQ212" i="1" s="1"/>
  <c r="AT212" i="1"/>
  <c r="AS212" i="1" s="1"/>
  <c r="AV212" i="1"/>
  <c r="AU212" i="1" s="1"/>
  <c r="AX212" i="1"/>
  <c r="AW212" i="1" s="1"/>
  <c r="E213" i="1"/>
  <c r="D213" i="1" s="1"/>
  <c r="G213" i="1"/>
  <c r="P213" i="1"/>
  <c r="O213" i="1" s="1"/>
  <c r="R213" i="1" s="1"/>
  <c r="T213" i="1"/>
  <c r="AD213" i="1"/>
  <c r="AC213" i="1" s="1"/>
  <c r="AF213" i="1" s="1"/>
  <c r="AI213" i="1"/>
  <c r="AH213" i="1" s="1"/>
  <c r="AJ213" i="1"/>
  <c r="AM213" i="1"/>
  <c r="AL213" i="1" s="1"/>
  <c r="AN213" i="1" s="1"/>
  <c r="AP213" i="1"/>
  <c r="AO213" i="1" s="1"/>
  <c r="AT213" i="1"/>
  <c r="AS213" i="1" s="1"/>
  <c r="AV213" i="1"/>
  <c r="AU213" i="1" s="1"/>
  <c r="AX213" i="1"/>
  <c r="AW213" i="1" s="1"/>
  <c r="E214" i="1"/>
  <c r="D214" i="1" s="1"/>
  <c r="G214" i="1"/>
  <c r="F214" i="1" s="1"/>
  <c r="P214" i="1"/>
  <c r="O214" i="1" s="1"/>
  <c r="R214" i="1" s="1"/>
  <c r="T214" i="1"/>
  <c r="AD214" i="1"/>
  <c r="AC214" i="1" s="1"/>
  <c r="AI214" i="1"/>
  <c r="AH214" i="1" s="1"/>
  <c r="AJ214" i="1"/>
  <c r="AM214" i="1"/>
  <c r="AL214" i="1" s="1"/>
  <c r="AN214" i="1" s="1"/>
  <c r="AP214" i="1"/>
  <c r="AO214" i="1" s="1"/>
  <c r="AQ214" i="1" s="1"/>
  <c r="AT214" i="1"/>
  <c r="AS214" i="1" s="1"/>
  <c r="AV214" i="1"/>
  <c r="AU214" i="1" s="1"/>
  <c r="AX214" i="1"/>
  <c r="AW214" i="1" s="1"/>
  <c r="E215" i="1"/>
  <c r="D215" i="1" s="1"/>
  <c r="G215" i="1"/>
  <c r="F215" i="1" s="1"/>
  <c r="P215" i="1"/>
  <c r="O215" i="1" s="1"/>
  <c r="R215" i="1" s="1"/>
  <c r="T215" i="1"/>
  <c r="AD215" i="1"/>
  <c r="AC215" i="1" s="1"/>
  <c r="AF215" i="1" s="1"/>
  <c r="AI215" i="1"/>
  <c r="AH215" i="1" s="1"/>
  <c r="AJ215" i="1"/>
  <c r="AM215" i="1"/>
  <c r="AL215" i="1" s="1"/>
  <c r="AN215" i="1" s="1"/>
  <c r="AP215" i="1"/>
  <c r="AO215" i="1" s="1"/>
  <c r="AT215" i="1"/>
  <c r="AS215" i="1" s="1"/>
  <c r="AV215" i="1"/>
  <c r="AU215" i="1" s="1"/>
  <c r="AX215" i="1"/>
  <c r="AW215" i="1" s="1"/>
  <c r="E216" i="1"/>
  <c r="D216" i="1" s="1"/>
  <c r="G216" i="1"/>
  <c r="F216" i="1" s="1"/>
  <c r="P216" i="1"/>
  <c r="O216" i="1" s="1"/>
  <c r="R216" i="1" s="1"/>
  <c r="T216" i="1"/>
  <c r="AD216" i="1"/>
  <c r="AC216" i="1" s="1"/>
  <c r="AF216" i="1" s="1"/>
  <c r="AI216" i="1"/>
  <c r="AH216" i="1" s="1"/>
  <c r="AJ216" i="1"/>
  <c r="AM216" i="1"/>
  <c r="AL216" i="1" s="1"/>
  <c r="AN216" i="1" s="1"/>
  <c r="AP216" i="1"/>
  <c r="AO216" i="1" s="1"/>
  <c r="AQ216" i="1" s="1"/>
  <c r="AT216" i="1"/>
  <c r="AS216" i="1" s="1"/>
  <c r="AV216" i="1"/>
  <c r="AU216" i="1" s="1"/>
  <c r="AX216" i="1"/>
  <c r="AW216" i="1" s="1"/>
  <c r="E217" i="1"/>
  <c r="D217" i="1" s="1"/>
  <c r="G217" i="1"/>
  <c r="P217" i="1"/>
  <c r="O217" i="1" s="1"/>
  <c r="Q217" i="1" s="1"/>
  <c r="T217" i="1"/>
  <c r="V217" i="1" s="1"/>
  <c r="U217" i="1" s="1"/>
  <c r="Y217" i="1" s="1"/>
  <c r="AD217" i="1"/>
  <c r="AC217" i="1" s="1"/>
  <c r="AG217" i="1" s="1"/>
  <c r="AI217" i="1"/>
  <c r="AH217" i="1" s="1"/>
  <c r="AJ217" i="1"/>
  <c r="AM217" i="1"/>
  <c r="AL217" i="1" s="1"/>
  <c r="AN217" i="1" s="1"/>
  <c r="AP217" i="1"/>
  <c r="AO217" i="1" s="1"/>
  <c r="AT217" i="1"/>
  <c r="AS217" i="1" s="1"/>
  <c r="AV217" i="1"/>
  <c r="AU217" i="1" s="1"/>
  <c r="AX217" i="1"/>
  <c r="AW217" i="1" s="1"/>
  <c r="E218" i="1"/>
  <c r="D218" i="1" s="1"/>
  <c r="G218" i="1"/>
  <c r="P218" i="1"/>
  <c r="O218" i="1" s="1"/>
  <c r="S218" i="1"/>
  <c r="T218" i="1"/>
  <c r="V218" i="1" s="1"/>
  <c r="U218" i="1" s="1"/>
  <c r="W218" i="1" s="1"/>
  <c r="AD218" i="1"/>
  <c r="AC218" i="1" s="1"/>
  <c r="AI218" i="1"/>
  <c r="AH218" i="1" s="1"/>
  <c r="AJ218" i="1"/>
  <c r="AM218" i="1"/>
  <c r="AL218" i="1" s="1"/>
  <c r="AN218" i="1" s="1"/>
  <c r="AP218" i="1"/>
  <c r="AO218" i="1" s="1"/>
  <c r="AT218" i="1"/>
  <c r="AS218" i="1" s="1"/>
  <c r="AV218" i="1"/>
  <c r="AU218" i="1" s="1"/>
  <c r="AX218" i="1"/>
  <c r="AW218" i="1" s="1"/>
  <c r="E219" i="1"/>
  <c r="D219" i="1" s="1"/>
  <c r="G219" i="1"/>
  <c r="P219" i="1"/>
  <c r="O219" i="1" s="1"/>
  <c r="R219" i="1" s="1"/>
  <c r="T219" i="1"/>
  <c r="AD219" i="1"/>
  <c r="AC219" i="1" s="1"/>
  <c r="AG219" i="1" s="1"/>
  <c r="AI219" i="1"/>
  <c r="AH219" i="1" s="1"/>
  <c r="AJ219" i="1"/>
  <c r="AM219" i="1"/>
  <c r="AL219" i="1" s="1"/>
  <c r="AN219" i="1" s="1"/>
  <c r="AP219" i="1"/>
  <c r="AO219" i="1" s="1"/>
  <c r="AT219" i="1"/>
  <c r="AS219" i="1" s="1"/>
  <c r="AV219" i="1"/>
  <c r="AU219" i="1" s="1"/>
  <c r="AX219" i="1"/>
  <c r="AW219" i="1" s="1"/>
  <c r="E220" i="1"/>
  <c r="D220" i="1" s="1"/>
  <c r="G220" i="1"/>
  <c r="P220" i="1"/>
  <c r="O220" i="1" s="1"/>
  <c r="T220" i="1"/>
  <c r="AD220" i="1"/>
  <c r="AC220" i="1" s="1"/>
  <c r="AE220" i="1" s="1"/>
  <c r="AI220" i="1"/>
  <c r="AH220" i="1" s="1"/>
  <c r="AJ220" i="1"/>
  <c r="AM220" i="1"/>
  <c r="AL220" i="1" s="1"/>
  <c r="AN220" i="1" s="1"/>
  <c r="AP220" i="1"/>
  <c r="AO220" i="1" s="1"/>
  <c r="AQ220" i="1" s="1"/>
  <c r="AT220" i="1"/>
  <c r="AS220" i="1" s="1"/>
  <c r="AV220" i="1"/>
  <c r="AU220" i="1" s="1"/>
  <c r="AX220" i="1"/>
  <c r="AW220" i="1" s="1"/>
  <c r="E221" i="1"/>
  <c r="D221" i="1" s="1"/>
  <c r="G221" i="1"/>
  <c r="P221" i="1"/>
  <c r="O221" i="1" s="1"/>
  <c r="Q221" i="1" s="1"/>
  <c r="T221" i="1"/>
  <c r="AD221" i="1"/>
  <c r="AC221" i="1" s="1"/>
  <c r="AG221" i="1" s="1"/>
  <c r="AI221" i="1"/>
  <c r="AH221" i="1" s="1"/>
  <c r="AJ221" i="1"/>
  <c r="AM221" i="1"/>
  <c r="AL221" i="1" s="1"/>
  <c r="AN221" i="1" s="1"/>
  <c r="AP221" i="1"/>
  <c r="AO221" i="1" s="1"/>
  <c r="AT221" i="1"/>
  <c r="AS221" i="1" s="1"/>
  <c r="AV221" i="1"/>
  <c r="AU221" i="1" s="1"/>
  <c r="AX221" i="1"/>
  <c r="AW221" i="1" s="1"/>
  <c r="E222" i="1"/>
  <c r="D222" i="1" s="1"/>
  <c r="G222" i="1"/>
  <c r="P222" i="1"/>
  <c r="O222" i="1" s="1"/>
  <c r="T222" i="1"/>
  <c r="AD222" i="1"/>
  <c r="AC222" i="1" s="1"/>
  <c r="AI222" i="1"/>
  <c r="AH222" i="1" s="1"/>
  <c r="AJ222" i="1"/>
  <c r="AM222" i="1"/>
  <c r="AL222" i="1" s="1"/>
  <c r="AN222" i="1" s="1"/>
  <c r="AP222" i="1"/>
  <c r="AO222" i="1" s="1"/>
  <c r="AQ222" i="1" s="1"/>
  <c r="AT222" i="1"/>
  <c r="AS222" i="1" s="1"/>
  <c r="AV222" i="1"/>
  <c r="AU222" i="1" s="1"/>
  <c r="AX222" i="1"/>
  <c r="AW222" i="1" s="1"/>
  <c r="E223" i="1"/>
  <c r="D223" i="1" s="1"/>
  <c r="G223" i="1"/>
  <c r="P223" i="1"/>
  <c r="O223" i="1" s="1"/>
  <c r="R223" i="1" s="1"/>
  <c r="T223" i="1"/>
  <c r="AD223" i="1"/>
  <c r="AC223" i="1" s="1"/>
  <c r="AG223" i="1" s="1"/>
  <c r="AI223" i="1"/>
  <c r="AH223" i="1" s="1"/>
  <c r="AJ223" i="1"/>
  <c r="AM223" i="1"/>
  <c r="AL223" i="1" s="1"/>
  <c r="AN223" i="1" s="1"/>
  <c r="AP223" i="1"/>
  <c r="AO223" i="1" s="1"/>
  <c r="AT223" i="1"/>
  <c r="AS223" i="1" s="1"/>
  <c r="AV223" i="1"/>
  <c r="AU223" i="1" s="1"/>
  <c r="AX223" i="1"/>
  <c r="AW223" i="1" s="1"/>
  <c r="E224" i="1"/>
  <c r="D224" i="1" s="1"/>
  <c r="G224" i="1"/>
  <c r="P224" i="1"/>
  <c r="O224" i="1" s="1"/>
  <c r="T224" i="1"/>
  <c r="AD224" i="1"/>
  <c r="AC224" i="1" s="1"/>
  <c r="AE224" i="1" s="1"/>
  <c r="AI224" i="1"/>
  <c r="AH224" i="1" s="1"/>
  <c r="AJ224" i="1"/>
  <c r="AM224" i="1"/>
  <c r="AL224" i="1" s="1"/>
  <c r="AN224" i="1" s="1"/>
  <c r="AP224" i="1"/>
  <c r="AO224" i="1" s="1"/>
  <c r="AQ224" i="1" s="1"/>
  <c r="AT224" i="1"/>
  <c r="AS224" i="1" s="1"/>
  <c r="AV224" i="1"/>
  <c r="AU224" i="1" s="1"/>
  <c r="AX224" i="1"/>
  <c r="AW224" i="1" s="1"/>
  <c r="E225" i="1"/>
  <c r="D225" i="1" s="1"/>
  <c r="G225" i="1"/>
  <c r="P225" i="1"/>
  <c r="O225" i="1" s="1"/>
  <c r="Q225" i="1" s="1"/>
  <c r="T225" i="1"/>
  <c r="AD225" i="1"/>
  <c r="AC225" i="1" s="1"/>
  <c r="AI225" i="1"/>
  <c r="AH225" i="1" s="1"/>
  <c r="AJ225" i="1"/>
  <c r="AM225" i="1"/>
  <c r="AL225" i="1" s="1"/>
  <c r="AN225" i="1" s="1"/>
  <c r="AP225" i="1"/>
  <c r="AO225" i="1" s="1"/>
  <c r="AR225" i="1" s="1"/>
  <c r="AT225" i="1"/>
  <c r="AS225" i="1" s="1"/>
  <c r="AV225" i="1"/>
  <c r="AU225" i="1" s="1"/>
  <c r="AX225" i="1"/>
  <c r="AW225" i="1" s="1"/>
  <c r="E226" i="1"/>
  <c r="D226" i="1" s="1"/>
  <c r="G226" i="1"/>
  <c r="P226" i="1"/>
  <c r="O226" i="1" s="1"/>
  <c r="T226" i="1"/>
  <c r="AD226" i="1"/>
  <c r="AC226" i="1" s="1"/>
  <c r="AF226" i="1" s="1"/>
  <c r="AI226" i="1"/>
  <c r="AH226" i="1" s="1"/>
  <c r="AJ226" i="1"/>
  <c r="AM226" i="1"/>
  <c r="AL226" i="1" s="1"/>
  <c r="AN226" i="1" s="1"/>
  <c r="AP226" i="1"/>
  <c r="AO226" i="1" s="1"/>
  <c r="AQ226" i="1" s="1"/>
  <c r="AT226" i="1"/>
  <c r="AS226" i="1" s="1"/>
  <c r="AV226" i="1"/>
  <c r="AU226" i="1" s="1"/>
  <c r="AX226" i="1"/>
  <c r="AW226" i="1" s="1"/>
  <c r="E227" i="1"/>
  <c r="D227" i="1" s="1"/>
  <c r="G227" i="1"/>
  <c r="P227" i="1"/>
  <c r="O227" i="1" s="1"/>
  <c r="Q227" i="1" s="1"/>
  <c r="T227" i="1"/>
  <c r="S227" i="1" s="1"/>
  <c r="AD227" i="1"/>
  <c r="AC227" i="1" s="1"/>
  <c r="AG227" i="1" s="1"/>
  <c r="AI227" i="1"/>
  <c r="AH227" i="1" s="1"/>
  <c r="AJ227" i="1"/>
  <c r="AM227" i="1"/>
  <c r="AL227" i="1" s="1"/>
  <c r="AN227" i="1" s="1"/>
  <c r="AP227" i="1"/>
  <c r="AO227" i="1" s="1"/>
  <c r="AR227" i="1" s="1"/>
  <c r="AT227" i="1"/>
  <c r="AS227" i="1" s="1"/>
  <c r="AV227" i="1"/>
  <c r="AU227" i="1" s="1"/>
  <c r="AX227" i="1"/>
  <c r="AW227" i="1" s="1"/>
  <c r="E228" i="1"/>
  <c r="D228" i="1" s="1"/>
  <c r="G228" i="1"/>
  <c r="P228" i="1"/>
  <c r="O228" i="1" s="1"/>
  <c r="T228" i="1"/>
  <c r="V228" i="1" s="1"/>
  <c r="U228" i="1" s="1"/>
  <c r="W228" i="1" s="1"/>
  <c r="AD228" i="1"/>
  <c r="AC228" i="1" s="1"/>
  <c r="AE228" i="1" s="1"/>
  <c r="AI228" i="1"/>
  <c r="AH228" i="1" s="1"/>
  <c r="AJ228" i="1"/>
  <c r="AM228" i="1"/>
  <c r="AL228" i="1" s="1"/>
  <c r="AN228" i="1" s="1"/>
  <c r="AP228" i="1"/>
  <c r="AO228" i="1" s="1"/>
  <c r="AQ228" i="1" s="1"/>
  <c r="AT228" i="1"/>
  <c r="AS228" i="1" s="1"/>
  <c r="AV228" i="1"/>
  <c r="AU228" i="1" s="1"/>
  <c r="AX228" i="1"/>
  <c r="AW228" i="1" s="1"/>
  <c r="E229" i="1"/>
  <c r="D229" i="1" s="1"/>
  <c r="G229" i="1"/>
  <c r="F229" i="1" s="1"/>
  <c r="P229" i="1"/>
  <c r="O229" i="1" s="1"/>
  <c r="Q229" i="1" s="1"/>
  <c r="T229" i="1"/>
  <c r="AD229" i="1"/>
  <c r="AC229" i="1" s="1"/>
  <c r="AG229" i="1" s="1"/>
  <c r="AI229" i="1"/>
  <c r="AH229" i="1" s="1"/>
  <c r="AJ229" i="1"/>
  <c r="AM229" i="1"/>
  <c r="AL229" i="1" s="1"/>
  <c r="AN229" i="1" s="1"/>
  <c r="AP229" i="1"/>
  <c r="AO229" i="1" s="1"/>
  <c r="AR229" i="1" s="1"/>
  <c r="AT229" i="1"/>
  <c r="AS229" i="1" s="1"/>
  <c r="AV229" i="1"/>
  <c r="AU229" i="1" s="1"/>
  <c r="AX229" i="1"/>
  <c r="AW229" i="1" s="1"/>
  <c r="E230" i="1"/>
  <c r="D230" i="1" s="1"/>
  <c r="G230" i="1"/>
  <c r="P230" i="1"/>
  <c r="O230" i="1" s="1"/>
  <c r="T230" i="1"/>
  <c r="V230" i="1" s="1"/>
  <c r="U230" i="1" s="1"/>
  <c r="AD230" i="1"/>
  <c r="AC230" i="1" s="1"/>
  <c r="AE230" i="1" s="1"/>
  <c r="AI230" i="1"/>
  <c r="AH230" i="1" s="1"/>
  <c r="AJ230" i="1"/>
  <c r="AM230" i="1"/>
  <c r="AL230" i="1" s="1"/>
  <c r="AN230" i="1" s="1"/>
  <c r="AP230" i="1"/>
  <c r="AO230" i="1" s="1"/>
  <c r="AQ230" i="1" s="1"/>
  <c r="AT230" i="1"/>
  <c r="AS230" i="1" s="1"/>
  <c r="AV230" i="1"/>
  <c r="AU230" i="1" s="1"/>
  <c r="AX230" i="1"/>
  <c r="AW230" i="1" s="1"/>
  <c r="E231" i="1"/>
  <c r="D231" i="1" s="1"/>
  <c r="G231" i="1"/>
  <c r="I231" i="1" s="1"/>
  <c r="J231" i="1" s="1"/>
  <c r="P231" i="1"/>
  <c r="O231" i="1" s="1"/>
  <c r="Q231" i="1" s="1"/>
  <c r="T231" i="1"/>
  <c r="AD231" i="1"/>
  <c r="AC231" i="1" s="1"/>
  <c r="AI231" i="1"/>
  <c r="AH231" i="1" s="1"/>
  <c r="AJ231" i="1"/>
  <c r="AM231" i="1"/>
  <c r="AL231" i="1" s="1"/>
  <c r="AN231" i="1" s="1"/>
  <c r="AP231" i="1"/>
  <c r="AO231" i="1" s="1"/>
  <c r="AR231" i="1" s="1"/>
  <c r="AT231" i="1"/>
  <c r="AS231" i="1" s="1"/>
  <c r="AV231" i="1"/>
  <c r="AU231" i="1" s="1"/>
  <c r="AX231" i="1"/>
  <c r="AW231" i="1" s="1"/>
  <c r="E232" i="1"/>
  <c r="D232" i="1" s="1"/>
  <c r="G232" i="1"/>
  <c r="P232" i="1"/>
  <c r="O232" i="1" s="1"/>
  <c r="T232" i="1"/>
  <c r="AD232" i="1"/>
  <c r="AC232" i="1" s="1"/>
  <c r="AE232" i="1" s="1"/>
  <c r="AI232" i="1"/>
  <c r="AH232" i="1" s="1"/>
  <c r="AJ232" i="1"/>
  <c r="AM232" i="1"/>
  <c r="AL232" i="1" s="1"/>
  <c r="AN232" i="1" s="1"/>
  <c r="AP232" i="1"/>
  <c r="AO232" i="1" s="1"/>
  <c r="AQ232" i="1" s="1"/>
  <c r="AT232" i="1"/>
  <c r="AS232" i="1" s="1"/>
  <c r="AV232" i="1"/>
  <c r="AU232" i="1" s="1"/>
  <c r="AX232" i="1"/>
  <c r="AW232" i="1" s="1"/>
  <c r="E233" i="1"/>
  <c r="D233" i="1" s="1"/>
  <c r="G233" i="1"/>
  <c r="I233" i="1" s="1"/>
  <c r="J233" i="1" s="1"/>
  <c r="P233" i="1"/>
  <c r="O233" i="1" s="1"/>
  <c r="T233" i="1"/>
  <c r="V233" i="1" s="1"/>
  <c r="U233" i="1" s="1"/>
  <c r="AD233" i="1"/>
  <c r="AC233" i="1" s="1"/>
  <c r="AI233" i="1"/>
  <c r="AH233" i="1" s="1"/>
  <c r="AJ233" i="1"/>
  <c r="AM233" i="1"/>
  <c r="AL233" i="1" s="1"/>
  <c r="AN233" i="1" s="1"/>
  <c r="AP233" i="1"/>
  <c r="AO233" i="1" s="1"/>
  <c r="AR233" i="1" s="1"/>
  <c r="AT233" i="1"/>
  <c r="AS233" i="1" s="1"/>
  <c r="AV233" i="1"/>
  <c r="AU233" i="1" s="1"/>
  <c r="AX233" i="1"/>
  <c r="AW233" i="1" s="1"/>
  <c r="E234" i="1"/>
  <c r="D234" i="1" s="1"/>
  <c r="G234" i="1"/>
  <c r="P234" i="1"/>
  <c r="O234" i="1" s="1"/>
  <c r="T234" i="1"/>
  <c r="V234" i="1" s="1"/>
  <c r="U234" i="1" s="1"/>
  <c r="W234" i="1" s="1"/>
  <c r="AD234" i="1"/>
  <c r="AC234" i="1" s="1"/>
  <c r="AE234" i="1" s="1"/>
  <c r="AI234" i="1"/>
  <c r="AH234" i="1" s="1"/>
  <c r="AJ234" i="1"/>
  <c r="AM234" i="1"/>
  <c r="AL234" i="1" s="1"/>
  <c r="AN234" i="1" s="1"/>
  <c r="AP234" i="1"/>
  <c r="AO234" i="1" s="1"/>
  <c r="AQ234" i="1" s="1"/>
  <c r="AT234" i="1"/>
  <c r="AS234" i="1" s="1"/>
  <c r="AV234" i="1"/>
  <c r="AU234" i="1" s="1"/>
  <c r="AX234" i="1"/>
  <c r="AW234" i="1" s="1"/>
  <c r="E235" i="1"/>
  <c r="D235" i="1" s="1"/>
  <c r="G235" i="1"/>
  <c r="P235" i="1"/>
  <c r="O235" i="1" s="1"/>
  <c r="Q235" i="1" s="1"/>
  <c r="T235" i="1"/>
  <c r="S235" i="1" s="1"/>
  <c r="AD235" i="1"/>
  <c r="AC235" i="1" s="1"/>
  <c r="AF235" i="1" s="1"/>
  <c r="AI235" i="1"/>
  <c r="AH235" i="1" s="1"/>
  <c r="AJ235" i="1"/>
  <c r="AM235" i="1"/>
  <c r="AL235" i="1" s="1"/>
  <c r="AN235" i="1" s="1"/>
  <c r="AP235" i="1"/>
  <c r="AO235" i="1" s="1"/>
  <c r="AQ235" i="1" s="1"/>
  <c r="AT235" i="1"/>
  <c r="AS235" i="1" s="1"/>
  <c r="AV235" i="1"/>
  <c r="AU235" i="1" s="1"/>
  <c r="AX235" i="1"/>
  <c r="AW235" i="1" s="1"/>
  <c r="E236" i="1"/>
  <c r="D236" i="1" s="1"/>
  <c r="G236" i="1"/>
  <c r="P236" i="1"/>
  <c r="O236" i="1" s="1"/>
  <c r="R236" i="1" s="1"/>
  <c r="T236" i="1"/>
  <c r="AD236" i="1"/>
  <c r="AC236" i="1" s="1"/>
  <c r="AE236" i="1" s="1"/>
  <c r="AI236" i="1"/>
  <c r="AH236" i="1" s="1"/>
  <c r="AJ236" i="1"/>
  <c r="AM236" i="1"/>
  <c r="AL236" i="1" s="1"/>
  <c r="AN236" i="1" s="1"/>
  <c r="AP236" i="1"/>
  <c r="AO236" i="1" s="1"/>
  <c r="AT236" i="1"/>
  <c r="AS236" i="1" s="1"/>
  <c r="AV236" i="1"/>
  <c r="AU236" i="1" s="1"/>
  <c r="AX236" i="1"/>
  <c r="AW236" i="1" s="1"/>
  <c r="E237" i="1"/>
  <c r="D237" i="1" s="1"/>
  <c r="G237" i="1"/>
  <c r="I237" i="1" s="1"/>
  <c r="P237" i="1"/>
  <c r="O237" i="1" s="1"/>
  <c r="R237" i="1" s="1"/>
  <c r="T237" i="1"/>
  <c r="AD237" i="1"/>
  <c r="AC237" i="1" s="1"/>
  <c r="AI237" i="1"/>
  <c r="AH237" i="1" s="1"/>
  <c r="AJ237" i="1"/>
  <c r="AM237" i="1"/>
  <c r="AL237" i="1" s="1"/>
  <c r="AN237" i="1" s="1"/>
  <c r="AP237" i="1"/>
  <c r="AO237" i="1" s="1"/>
  <c r="AQ237" i="1" s="1"/>
  <c r="AT237" i="1"/>
  <c r="AS237" i="1" s="1"/>
  <c r="AV237" i="1"/>
  <c r="AU237" i="1" s="1"/>
  <c r="AX237" i="1"/>
  <c r="AW237" i="1" s="1"/>
  <c r="E238" i="1"/>
  <c r="D238" i="1" s="1"/>
  <c r="G238" i="1"/>
  <c r="F238" i="1" s="1"/>
  <c r="P238" i="1"/>
  <c r="O238" i="1" s="1"/>
  <c r="T238" i="1"/>
  <c r="V238" i="1" s="1"/>
  <c r="U238" i="1" s="1"/>
  <c r="AD238" i="1"/>
  <c r="AC238" i="1" s="1"/>
  <c r="AE238" i="1" s="1"/>
  <c r="AI238" i="1"/>
  <c r="AH238" i="1" s="1"/>
  <c r="AJ238" i="1"/>
  <c r="AM238" i="1"/>
  <c r="AL238" i="1" s="1"/>
  <c r="AN238" i="1" s="1"/>
  <c r="AP238" i="1"/>
  <c r="AO238" i="1" s="1"/>
  <c r="AQ238" i="1" s="1"/>
  <c r="AT238" i="1"/>
  <c r="AS238" i="1" s="1"/>
  <c r="AV238" i="1"/>
  <c r="AU238" i="1" s="1"/>
  <c r="AX238" i="1"/>
  <c r="AW238" i="1" s="1"/>
  <c r="E239" i="1"/>
  <c r="D239" i="1" s="1"/>
  <c r="G239" i="1"/>
  <c r="P239" i="1"/>
  <c r="O239" i="1" s="1"/>
  <c r="Q239" i="1" s="1"/>
  <c r="T239" i="1"/>
  <c r="V239" i="1" s="1"/>
  <c r="U239" i="1" s="1"/>
  <c r="AD239" i="1"/>
  <c r="AC239" i="1" s="1"/>
  <c r="AF239" i="1" s="1"/>
  <c r="AI239" i="1"/>
  <c r="AH239" i="1" s="1"/>
  <c r="AJ239" i="1"/>
  <c r="AM239" i="1"/>
  <c r="AL239" i="1" s="1"/>
  <c r="AN239" i="1" s="1"/>
  <c r="AP239" i="1"/>
  <c r="AO239" i="1" s="1"/>
  <c r="AR239" i="1" s="1"/>
  <c r="AT239" i="1"/>
  <c r="AS239" i="1" s="1"/>
  <c r="AV239" i="1"/>
  <c r="AU239" i="1" s="1"/>
  <c r="AX239" i="1"/>
  <c r="AW239" i="1" s="1"/>
  <c r="E240" i="1"/>
  <c r="D240" i="1" s="1"/>
  <c r="G240" i="1"/>
  <c r="P240" i="1"/>
  <c r="O240" i="1" s="1"/>
  <c r="R240" i="1" s="1"/>
  <c r="T240" i="1"/>
  <c r="AD240" i="1"/>
  <c r="AC240" i="1" s="1"/>
  <c r="AE240" i="1" s="1"/>
  <c r="AI240" i="1"/>
  <c r="AH240" i="1" s="1"/>
  <c r="AJ240" i="1"/>
  <c r="AM240" i="1"/>
  <c r="AL240" i="1" s="1"/>
  <c r="AN240" i="1" s="1"/>
  <c r="AP240" i="1"/>
  <c r="AO240" i="1" s="1"/>
  <c r="AT240" i="1"/>
  <c r="AS240" i="1" s="1"/>
  <c r="AV240" i="1"/>
  <c r="AU240" i="1" s="1"/>
  <c r="AX240" i="1"/>
  <c r="AW240" i="1" s="1"/>
  <c r="E241" i="1"/>
  <c r="D241" i="1" s="1"/>
  <c r="G241" i="1"/>
  <c r="I241" i="1" s="1"/>
  <c r="P241" i="1"/>
  <c r="O241" i="1" s="1"/>
  <c r="Q241" i="1" s="1"/>
  <c r="T241" i="1"/>
  <c r="AD241" i="1"/>
  <c r="AC241" i="1" s="1"/>
  <c r="AI241" i="1"/>
  <c r="AH241" i="1" s="1"/>
  <c r="AJ241" i="1"/>
  <c r="AM241" i="1"/>
  <c r="AL241" i="1" s="1"/>
  <c r="AN241" i="1" s="1"/>
  <c r="AP241" i="1"/>
  <c r="AO241" i="1" s="1"/>
  <c r="AQ241" i="1" s="1"/>
  <c r="AT241" i="1"/>
  <c r="AS241" i="1" s="1"/>
  <c r="AV241" i="1"/>
  <c r="AU241" i="1" s="1"/>
  <c r="AX241" i="1"/>
  <c r="AW241" i="1" s="1"/>
  <c r="E242" i="1"/>
  <c r="D242" i="1" s="1"/>
  <c r="G242" i="1"/>
  <c r="F242" i="1" s="1"/>
  <c r="P242" i="1"/>
  <c r="O242" i="1" s="1"/>
  <c r="T242" i="1"/>
  <c r="V242" i="1" s="1"/>
  <c r="U242" i="1" s="1"/>
  <c r="AD242" i="1"/>
  <c r="AC242" i="1" s="1"/>
  <c r="AE242" i="1" s="1"/>
  <c r="AI242" i="1"/>
  <c r="AH242" i="1" s="1"/>
  <c r="AJ242" i="1"/>
  <c r="AM242" i="1"/>
  <c r="AL242" i="1" s="1"/>
  <c r="AN242" i="1" s="1"/>
  <c r="AP242" i="1"/>
  <c r="AO242" i="1" s="1"/>
  <c r="AQ242" i="1" s="1"/>
  <c r="AT242" i="1"/>
  <c r="AS242" i="1" s="1"/>
  <c r="AV242" i="1"/>
  <c r="AU242" i="1" s="1"/>
  <c r="AX242" i="1"/>
  <c r="AW242" i="1" s="1"/>
  <c r="E243" i="1"/>
  <c r="D243" i="1" s="1"/>
  <c r="G243" i="1"/>
  <c r="P243" i="1"/>
  <c r="O243" i="1" s="1"/>
  <c r="Q243" i="1" s="1"/>
  <c r="T243" i="1"/>
  <c r="S243" i="1" s="1"/>
  <c r="AD243" i="1"/>
  <c r="AC243" i="1" s="1"/>
  <c r="AF243" i="1" s="1"/>
  <c r="AI243" i="1"/>
  <c r="AH243" i="1" s="1"/>
  <c r="AJ243" i="1"/>
  <c r="AM243" i="1"/>
  <c r="AL243" i="1" s="1"/>
  <c r="AN243" i="1" s="1"/>
  <c r="AP243" i="1"/>
  <c r="AO243" i="1" s="1"/>
  <c r="AQ243" i="1" s="1"/>
  <c r="AT243" i="1"/>
  <c r="AS243" i="1" s="1"/>
  <c r="AV243" i="1"/>
  <c r="AU243" i="1" s="1"/>
  <c r="AX243" i="1"/>
  <c r="AW243" i="1" s="1"/>
  <c r="E244" i="1"/>
  <c r="D244" i="1" s="1"/>
  <c r="G244" i="1"/>
  <c r="F244" i="1" s="1"/>
  <c r="P244" i="1"/>
  <c r="O244" i="1" s="1"/>
  <c r="R244" i="1" s="1"/>
  <c r="T244" i="1"/>
  <c r="AD244" i="1"/>
  <c r="AC244" i="1" s="1"/>
  <c r="AE244" i="1" s="1"/>
  <c r="AI244" i="1"/>
  <c r="AH244" i="1" s="1"/>
  <c r="AJ244" i="1"/>
  <c r="AM244" i="1"/>
  <c r="AL244" i="1" s="1"/>
  <c r="AN244" i="1" s="1"/>
  <c r="AP244" i="1"/>
  <c r="AO244" i="1" s="1"/>
  <c r="AT244" i="1"/>
  <c r="AS244" i="1" s="1"/>
  <c r="AV244" i="1"/>
  <c r="AU244" i="1" s="1"/>
  <c r="AX244" i="1"/>
  <c r="AW244" i="1" s="1"/>
  <c r="E245" i="1"/>
  <c r="D245" i="1" s="1"/>
  <c r="G245" i="1"/>
  <c r="I245" i="1" s="1"/>
  <c r="P245" i="1"/>
  <c r="O245" i="1" s="1"/>
  <c r="Q245" i="1" s="1"/>
  <c r="T245" i="1"/>
  <c r="V245" i="1" s="1"/>
  <c r="U245" i="1" s="1"/>
  <c r="AD245" i="1"/>
  <c r="AC245" i="1" s="1"/>
  <c r="AI245" i="1"/>
  <c r="AH245" i="1" s="1"/>
  <c r="AJ245" i="1"/>
  <c r="AM245" i="1"/>
  <c r="AL245" i="1" s="1"/>
  <c r="AN245" i="1" s="1"/>
  <c r="AP245" i="1"/>
  <c r="AO245" i="1" s="1"/>
  <c r="AQ245" i="1" s="1"/>
  <c r="AT245" i="1"/>
  <c r="AS245" i="1" s="1"/>
  <c r="AV245" i="1"/>
  <c r="AU245" i="1" s="1"/>
  <c r="AX245" i="1"/>
  <c r="AW245" i="1" s="1"/>
  <c r="E246" i="1"/>
  <c r="D246" i="1" s="1"/>
  <c r="G246" i="1"/>
  <c r="F246" i="1" s="1"/>
  <c r="P246" i="1"/>
  <c r="O246" i="1" s="1"/>
  <c r="T246" i="1"/>
  <c r="V246" i="1" s="1"/>
  <c r="U246" i="1" s="1"/>
  <c r="AD246" i="1"/>
  <c r="AC246" i="1" s="1"/>
  <c r="AG246" i="1" s="1"/>
  <c r="AI246" i="1"/>
  <c r="AH246" i="1" s="1"/>
  <c r="AJ246" i="1"/>
  <c r="AM246" i="1"/>
  <c r="AL246" i="1" s="1"/>
  <c r="AN246" i="1" s="1"/>
  <c r="AP246" i="1"/>
  <c r="AO246" i="1" s="1"/>
  <c r="AQ246" i="1" s="1"/>
  <c r="AT246" i="1"/>
  <c r="AS246" i="1" s="1"/>
  <c r="AV246" i="1"/>
  <c r="AU246" i="1" s="1"/>
  <c r="AX246" i="1"/>
  <c r="AW246" i="1" s="1"/>
  <c r="E247" i="1"/>
  <c r="D247" i="1" s="1"/>
  <c r="G247" i="1"/>
  <c r="I247" i="1" s="1"/>
  <c r="N247" i="1" s="1"/>
  <c r="P247" i="1"/>
  <c r="O247" i="1" s="1"/>
  <c r="Q247" i="1" s="1"/>
  <c r="T247" i="1"/>
  <c r="S247" i="1" s="1"/>
  <c r="AD247" i="1"/>
  <c r="AC247" i="1" s="1"/>
  <c r="AF247" i="1" s="1"/>
  <c r="AI247" i="1"/>
  <c r="AH247" i="1" s="1"/>
  <c r="AJ247" i="1"/>
  <c r="AM247" i="1"/>
  <c r="AL247" i="1" s="1"/>
  <c r="AN247" i="1" s="1"/>
  <c r="AP247" i="1"/>
  <c r="AO247" i="1" s="1"/>
  <c r="AQ247" i="1" s="1"/>
  <c r="AT247" i="1"/>
  <c r="AS247" i="1" s="1"/>
  <c r="AV247" i="1"/>
  <c r="AU247" i="1" s="1"/>
  <c r="AX247" i="1"/>
  <c r="AW247" i="1" s="1"/>
  <c r="E248" i="1"/>
  <c r="D248" i="1" s="1"/>
  <c r="G248" i="1"/>
  <c r="F248" i="1" s="1"/>
  <c r="P248" i="1"/>
  <c r="O248" i="1" s="1"/>
  <c r="R248" i="1" s="1"/>
  <c r="T248" i="1"/>
  <c r="V248" i="1" s="1"/>
  <c r="U248" i="1" s="1"/>
  <c r="AD248" i="1"/>
  <c r="AC248" i="1" s="1"/>
  <c r="AE248" i="1" s="1"/>
  <c r="AI248" i="1"/>
  <c r="AH248" i="1" s="1"/>
  <c r="AJ248" i="1"/>
  <c r="AM248" i="1"/>
  <c r="AL248" i="1" s="1"/>
  <c r="AN248" i="1" s="1"/>
  <c r="AP248" i="1"/>
  <c r="AO248" i="1" s="1"/>
  <c r="AT248" i="1"/>
  <c r="AS248" i="1" s="1"/>
  <c r="AV248" i="1"/>
  <c r="AU248" i="1" s="1"/>
  <c r="AX248" i="1"/>
  <c r="AW248" i="1" s="1"/>
  <c r="E249" i="1"/>
  <c r="D249" i="1" s="1"/>
  <c r="G249" i="1"/>
  <c r="I249" i="1" s="1"/>
  <c r="P249" i="1"/>
  <c r="O249" i="1" s="1"/>
  <c r="R249" i="1" s="1"/>
  <c r="T249" i="1"/>
  <c r="S249" i="1" s="1"/>
  <c r="AD249" i="1"/>
  <c r="AC249" i="1" s="1"/>
  <c r="AI249" i="1"/>
  <c r="AH249" i="1" s="1"/>
  <c r="AJ249" i="1"/>
  <c r="AM249" i="1"/>
  <c r="AL249" i="1" s="1"/>
  <c r="AN249" i="1" s="1"/>
  <c r="AP249" i="1"/>
  <c r="AO249" i="1" s="1"/>
  <c r="AQ249" i="1" s="1"/>
  <c r="AT249" i="1"/>
  <c r="AS249" i="1" s="1"/>
  <c r="AV249" i="1"/>
  <c r="AU249" i="1" s="1"/>
  <c r="AX249" i="1"/>
  <c r="AW249" i="1" s="1"/>
  <c r="E250" i="1"/>
  <c r="D250" i="1" s="1"/>
  <c r="G250" i="1"/>
  <c r="F250" i="1" s="1"/>
  <c r="P250" i="1"/>
  <c r="O250" i="1" s="1"/>
  <c r="T250" i="1"/>
  <c r="V250" i="1" s="1"/>
  <c r="U250" i="1" s="1"/>
  <c r="AD250" i="1"/>
  <c r="AC250" i="1" s="1"/>
  <c r="AI250" i="1"/>
  <c r="AH250" i="1" s="1"/>
  <c r="AJ250" i="1"/>
  <c r="AM250" i="1"/>
  <c r="AL250" i="1" s="1"/>
  <c r="AN250" i="1" s="1"/>
  <c r="AP250" i="1"/>
  <c r="AO250" i="1" s="1"/>
  <c r="AQ250" i="1" s="1"/>
  <c r="AT250" i="1"/>
  <c r="AS250" i="1" s="1"/>
  <c r="AV250" i="1"/>
  <c r="AU250" i="1" s="1"/>
  <c r="AX250" i="1"/>
  <c r="AW250" i="1" s="1"/>
  <c r="E251" i="1"/>
  <c r="D251" i="1" s="1"/>
  <c r="G251" i="1"/>
  <c r="F251" i="1" s="1"/>
  <c r="P251" i="1"/>
  <c r="O251" i="1" s="1"/>
  <c r="T251" i="1"/>
  <c r="S251" i="1" s="1"/>
  <c r="AD251" i="1"/>
  <c r="AC251" i="1" s="1"/>
  <c r="AI251" i="1"/>
  <c r="AH251" i="1" s="1"/>
  <c r="AJ251" i="1"/>
  <c r="AM251" i="1"/>
  <c r="AL251" i="1" s="1"/>
  <c r="AN251" i="1" s="1"/>
  <c r="AP251" i="1"/>
  <c r="AO251" i="1" s="1"/>
  <c r="AQ251" i="1" s="1"/>
  <c r="AT251" i="1"/>
  <c r="AS251" i="1" s="1"/>
  <c r="AV251" i="1"/>
  <c r="AU251" i="1" s="1"/>
  <c r="AX251" i="1"/>
  <c r="AW251" i="1" s="1"/>
  <c r="E252" i="1"/>
  <c r="D252" i="1" s="1"/>
  <c r="G252" i="1"/>
  <c r="F252" i="1" s="1"/>
  <c r="P252" i="1"/>
  <c r="O252" i="1" s="1"/>
  <c r="R252" i="1" s="1"/>
  <c r="T252" i="1"/>
  <c r="V252" i="1" s="1"/>
  <c r="U252" i="1" s="1"/>
  <c r="X252" i="1" s="1"/>
  <c r="AD252" i="1"/>
  <c r="AC252" i="1" s="1"/>
  <c r="AG252" i="1" s="1"/>
  <c r="AI252" i="1"/>
  <c r="AH252" i="1" s="1"/>
  <c r="AJ252" i="1"/>
  <c r="AM252" i="1"/>
  <c r="AL252" i="1" s="1"/>
  <c r="AN252" i="1" s="1"/>
  <c r="AP252" i="1"/>
  <c r="AO252" i="1" s="1"/>
  <c r="AQ252" i="1" s="1"/>
  <c r="AT252" i="1"/>
  <c r="AS252" i="1" s="1"/>
  <c r="AV252" i="1"/>
  <c r="AU252" i="1" s="1"/>
  <c r="AX252" i="1"/>
  <c r="AW252" i="1" s="1"/>
  <c r="E253" i="1"/>
  <c r="D253" i="1" s="1"/>
  <c r="G253" i="1"/>
  <c r="P253" i="1"/>
  <c r="O253" i="1" s="1"/>
  <c r="R253" i="1" s="1"/>
  <c r="T253" i="1"/>
  <c r="V253" i="1" s="1"/>
  <c r="U253" i="1" s="1"/>
  <c r="Z253" i="1" s="1"/>
  <c r="AD253" i="1"/>
  <c r="AC253" i="1" s="1"/>
  <c r="AE253" i="1" s="1"/>
  <c r="AI253" i="1"/>
  <c r="AH253" i="1" s="1"/>
  <c r="AJ253" i="1"/>
  <c r="AM253" i="1"/>
  <c r="AL253" i="1" s="1"/>
  <c r="AN253" i="1" s="1"/>
  <c r="AP253" i="1"/>
  <c r="AO253" i="1" s="1"/>
  <c r="AT253" i="1"/>
  <c r="AS253" i="1" s="1"/>
  <c r="AV253" i="1"/>
  <c r="AU253" i="1" s="1"/>
  <c r="AX253" i="1"/>
  <c r="AW253" i="1" s="1"/>
  <c r="E254" i="1"/>
  <c r="D254" i="1" s="1"/>
  <c r="G254" i="1"/>
  <c r="F254" i="1" s="1"/>
  <c r="P254" i="1"/>
  <c r="O254" i="1" s="1"/>
  <c r="T254" i="1"/>
  <c r="V254" i="1" s="1"/>
  <c r="U254" i="1" s="1"/>
  <c r="AA254" i="1" s="1"/>
  <c r="AD254" i="1"/>
  <c r="AC254" i="1" s="1"/>
  <c r="AE254" i="1" s="1"/>
  <c r="AI254" i="1"/>
  <c r="AH254" i="1" s="1"/>
  <c r="AJ254" i="1"/>
  <c r="AM254" i="1"/>
  <c r="AL254" i="1" s="1"/>
  <c r="AN254" i="1" s="1"/>
  <c r="AP254" i="1"/>
  <c r="AO254" i="1" s="1"/>
  <c r="AT254" i="1"/>
  <c r="AS254" i="1" s="1"/>
  <c r="AV254" i="1"/>
  <c r="AU254" i="1" s="1"/>
  <c r="AX254" i="1"/>
  <c r="AW254" i="1" s="1"/>
  <c r="E255" i="1"/>
  <c r="D255" i="1" s="1"/>
  <c r="G255" i="1"/>
  <c r="I255" i="1" s="1"/>
  <c r="J255" i="1" s="1"/>
  <c r="P255" i="1"/>
  <c r="O255" i="1" s="1"/>
  <c r="T255" i="1"/>
  <c r="V255" i="1" s="1"/>
  <c r="U255" i="1" s="1"/>
  <c r="W255" i="1" s="1"/>
  <c r="AD255" i="1"/>
  <c r="AC255" i="1" s="1"/>
  <c r="AI255" i="1"/>
  <c r="AH255" i="1" s="1"/>
  <c r="AJ255" i="1"/>
  <c r="AM255" i="1"/>
  <c r="AL255" i="1" s="1"/>
  <c r="AN255" i="1" s="1"/>
  <c r="AP255" i="1"/>
  <c r="AO255" i="1" s="1"/>
  <c r="AT255" i="1"/>
  <c r="AS255" i="1" s="1"/>
  <c r="AV255" i="1"/>
  <c r="AU255" i="1" s="1"/>
  <c r="AX255" i="1"/>
  <c r="AW255" i="1" s="1"/>
  <c r="E256" i="1"/>
  <c r="D256" i="1" s="1"/>
  <c r="G256" i="1"/>
  <c r="P256" i="1"/>
  <c r="O256" i="1" s="1"/>
  <c r="R256" i="1" s="1"/>
  <c r="T256" i="1"/>
  <c r="V256" i="1" s="1"/>
  <c r="U256" i="1" s="1"/>
  <c r="X256" i="1" s="1"/>
  <c r="AD256" i="1"/>
  <c r="AC256" i="1" s="1"/>
  <c r="AI256" i="1"/>
  <c r="AH256" i="1" s="1"/>
  <c r="AJ256" i="1"/>
  <c r="AM256" i="1"/>
  <c r="AL256" i="1" s="1"/>
  <c r="AN256" i="1" s="1"/>
  <c r="AP256" i="1"/>
  <c r="AO256" i="1" s="1"/>
  <c r="AT256" i="1"/>
  <c r="AS256" i="1" s="1"/>
  <c r="AV256" i="1"/>
  <c r="AU256" i="1" s="1"/>
  <c r="AX256" i="1"/>
  <c r="AW256" i="1" s="1"/>
  <c r="E257" i="1"/>
  <c r="D257" i="1" s="1"/>
  <c r="G257" i="1"/>
  <c r="P257" i="1"/>
  <c r="O257" i="1" s="1"/>
  <c r="T257" i="1"/>
  <c r="S257" i="1" s="1"/>
  <c r="AD257" i="1"/>
  <c r="AC257" i="1" s="1"/>
  <c r="AF257" i="1" s="1"/>
  <c r="AI257" i="1"/>
  <c r="AH257" i="1" s="1"/>
  <c r="AJ257" i="1"/>
  <c r="AM257" i="1"/>
  <c r="AL257" i="1" s="1"/>
  <c r="AN257" i="1" s="1"/>
  <c r="AP257" i="1"/>
  <c r="AO257" i="1" s="1"/>
  <c r="AR257" i="1" s="1"/>
  <c r="AT257" i="1"/>
  <c r="AS257" i="1" s="1"/>
  <c r="AV257" i="1"/>
  <c r="AU257" i="1" s="1"/>
  <c r="AX257" i="1"/>
  <c r="AW257" i="1" s="1"/>
  <c r="E258" i="1"/>
  <c r="D258" i="1" s="1"/>
  <c r="G258" i="1"/>
  <c r="P258" i="1"/>
  <c r="O258" i="1" s="1"/>
  <c r="R258" i="1" s="1"/>
  <c r="T258" i="1"/>
  <c r="V258" i="1" s="1"/>
  <c r="U258" i="1" s="1"/>
  <c r="AB258" i="1" s="1"/>
  <c r="AD258" i="1"/>
  <c r="AC258" i="1" s="1"/>
  <c r="AE258" i="1" s="1"/>
  <c r="AI258" i="1"/>
  <c r="AH258" i="1" s="1"/>
  <c r="AJ258" i="1"/>
  <c r="AM258" i="1"/>
  <c r="AL258" i="1" s="1"/>
  <c r="AN258" i="1" s="1"/>
  <c r="AP258" i="1"/>
  <c r="AO258" i="1" s="1"/>
  <c r="AT258" i="1"/>
  <c r="AS258" i="1" s="1"/>
  <c r="AV258" i="1"/>
  <c r="AU258" i="1" s="1"/>
  <c r="AX258" i="1"/>
  <c r="AW258" i="1" s="1"/>
  <c r="E259" i="1"/>
  <c r="D259" i="1" s="1"/>
  <c r="G259" i="1"/>
  <c r="F259" i="1" s="1"/>
  <c r="P259" i="1"/>
  <c r="O259" i="1" s="1"/>
  <c r="T259" i="1"/>
  <c r="V259" i="1" s="1"/>
  <c r="U259" i="1" s="1"/>
  <c r="W259" i="1" s="1"/>
  <c r="AD259" i="1"/>
  <c r="AC259" i="1" s="1"/>
  <c r="AI259" i="1"/>
  <c r="AH259" i="1" s="1"/>
  <c r="AJ259" i="1"/>
  <c r="AM259" i="1"/>
  <c r="AL259" i="1" s="1"/>
  <c r="AN259" i="1" s="1"/>
  <c r="AP259" i="1"/>
  <c r="AO259" i="1" s="1"/>
  <c r="AR259" i="1" s="1"/>
  <c r="AT259" i="1"/>
  <c r="AS259" i="1" s="1"/>
  <c r="AV259" i="1"/>
  <c r="AU259" i="1" s="1"/>
  <c r="AX259" i="1"/>
  <c r="AW259" i="1" s="1"/>
  <c r="E260" i="1"/>
  <c r="D260" i="1" s="1"/>
  <c r="G260" i="1"/>
  <c r="P260" i="1"/>
  <c r="O260" i="1" s="1"/>
  <c r="T260" i="1"/>
  <c r="V260" i="1" s="1"/>
  <c r="U260" i="1" s="1"/>
  <c r="X260" i="1" s="1"/>
  <c r="AD260" i="1"/>
  <c r="AC260" i="1" s="1"/>
  <c r="AI260" i="1"/>
  <c r="AH260" i="1" s="1"/>
  <c r="AJ260" i="1"/>
  <c r="AM260" i="1"/>
  <c r="AL260" i="1" s="1"/>
  <c r="AN260" i="1" s="1"/>
  <c r="AP260" i="1"/>
  <c r="AO260" i="1" s="1"/>
  <c r="AQ260" i="1" s="1"/>
  <c r="AT260" i="1"/>
  <c r="AS260" i="1" s="1"/>
  <c r="AV260" i="1"/>
  <c r="AU260" i="1" s="1"/>
  <c r="AX260" i="1"/>
  <c r="AW260" i="1" s="1"/>
  <c r="E261" i="1"/>
  <c r="D261" i="1" s="1"/>
  <c r="G261" i="1"/>
  <c r="F261" i="1" s="1"/>
  <c r="P261" i="1"/>
  <c r="O261" i="1" s="1"/>
  <c r="T261" i="1"/>
  <c r="V261" i="1" s="1"/>
  <c r="U261" i="1" s="1"/>
  <c r="AA261" i="1" s="1"/>
  <c r="AD261" i="1"/>
  <c r="AC261" i="1" s="1"/>
  <c r="AI261" i="1"/>
  <c r="AH261" i="1" s="1"/>
  <c r="AJ261" i="1"/>
  <c r="AM261" i="1"/>
  <c r="AL261" i="1" s="1"/>
  <c r="AN261" i="1" s="1"/>
  <c r="AP261" i="1"/>
  <c r="AO261" i="1" s="1"/>
  <c r="AR261" i="1" s="1"/>
  <c r="AT261" i="1"/>
  <c r="AS261" i="1" s="1"/>
  <c r="AV261" i="1"/>
  <c r="AU261" i="1" s="1"/>
  <c r="AX261" i="1"/>
  <c r="AW261" i="1" s="1"/>
  <c r="E262" i="1"/>
  <c r="D262" i="1" s="1"/>
  <c r="G262" i="1"/>
  <c r="P262" i="1"/>
  <c r="O262" i="1" s="1"/>
  <c r="R262" i="1" s="1"/>
  <c r="T262" i="1"/>
  <c r="V262" i="1" s="1"/>
  <c r="U262" i="1" s="1"/>
  <c r="AD262" i="1"/>
  <c r="AC262" i="1" s="1"/>
  <c r="AG262" i="1" s="1"/>
  <c r="AI262" i="1"/>
  <c r="AH262" i="1" s="1"/>
  <c r="AJ262" i="1"/>
  <c r="AM262" i="1"/>
  <c r="AL262" i="1" s="1"/>
  <c r="AN262" i="1" s="1"/>
  <c r="AP262" i="1"/>
  <c r="AO262" i="1" s="1"/>
  <c r="AT262" i="1"/>
  <c r="AS262" i="1" s="1"/>
  <c r="AV262" i="1"/>
  <c r="AU262" i="1" s="1"/>
  <c r="AX262" i="1"/>
  <c r="AW262" i="1" s="1"/>
  <c r="E263" i="1"/>
  <c r="D263" i="1" s="1"/>
  <c r="G263" i="1"/>
  <c r="P263" i="1"/>
  <c r="O263" i="1" s="1"/>
  <c r="T263" i="1"/>
  <c r="V263" i="1" s="1"/>
  <c r="U263" i="1" s="1"/>
  <c r="Y263" i="1" s="1"/>
  <c r="AD263" i="1"/>
  <c r="AC263" i="1" s="1"/>
  <c r="AI263" i="1"/>
  <c r="AH263" i="1" s="1"/>
  <c r="AJ263" i="1"/>
  <c r="AM263" i="1"/>
  <c r="AL263" i="1" s="1"/>
  <c r="AN263" i="1" s="1"/>
  <c r="AP263" i="1"/>
  <c r="AO263" i="1" s="1"/>
  <c r="AT263" i="1"/>
  <c r="AS263" i="1" s="1"/>
  <c r="AV263" i="1"/>
  <c r="AU263" i="1" s="1"/>
  <c r="AX263" i="1"/>
  <c r="AW263" i="1" s="1"/>
  <c r="E264" i="1"/>
  <c r="D264" i="1" s="1"/>
  <c r="G264" i="1"/>
  <c r="F264" i="1" s="1"/>
  <c r="P264" i="1"/>
  <c r="O264" i="1" s="1"/>
  <c r="T264" i="1"/>
  <c r="V264" i="1" s="1"/>
  <c r="U264" i="1" s="1"/>
  <c r="X264" i="1" s="1"/>
  <c r="AD264" i="1"/>
  <c r="AC264" i="1" s="1"/>
  <c r="AG264" i="1" s="1"/>
  <c r="AI264" i="1"/>
  <c r="AH264" i="1" s="1"/>
  <c r="AJ264" i="1"/>
  <c r="AM264" i="1"/>
  <c r="AL264" i="1" s="1"/>
  <c r="AN264" i="1" s="1"/>
  <c r="AP264" i="1"/>
  <c r="AO264" i="1" s="1"/>
  <c r="AT264" i="1"/>
  <c r="AS264" i="1" s="1"/>
  <c r="AV264" i="1"/>
  <c r="AU264" i="1" s="1"/>
  <c r="AX264" i="1"/>
  <c r="AW264" i="1" s="1"/>
  <c r="E265" i="1"/>
  <c r="D265" i="1" s="1"/>
  <c r="G265" i="1"/>
  <c r="P265" i="1"/>
  <c r="O265" i="1" s="1"/>
  <c r="R265" i="1" s="1"/>
  <c r="T265" i="1"/>
  <c r="V265" i="1" s="1"/>
  <c r="U265" i="1" s="1"/>
  <c r="AD265" i="1"/>
  <c r="AC265" i="1" s="1"/>
  <c r="AI265" i="1"/>
  <c r="AH265" i="1" s="1"/>
  <c r="AJ265" i="1"/>
  <c r="AM265" i="1"/>
  <c r="AL265" i="1" s="1"/>
  <c r="AN265" i="1" s="1"/>
  <c r="AP265" i="1"/>
  <c r="AO265" i="1" s="1"/>
  <c r="AR265" i="1" s="1"/>
  <c r="AT265" i="1"/>
  <c r="AS265" i="1" s="1"/>
  <c r="AV265" i="1"/>
  <c r="AU265" i="1" s="1"/>
  <c r="AX265" i="1"/>
  <c r="AW265" i="1" s="1"/>
  <c r="E266" i="1"/>
  <c r="D266" i="1" s="1"/>
  <c r="G266" i="1"/>
  <c r="P266" i="1"/>
  <c r="O266" i="1" s="1"/>
  <c r="T266" i="1"/>
  <c r="V266" i="1" s="1"/>
  <c r="U266" i="1" s="1"/>
  <c r="AA266" i="1" s="1"/>
  <c r="AD266" i="1"/>
  <c r="AC266" i="1" s="1"/>
  <c r="AG266" i="1" s="1"/>
  <c r="AI266" i="1"/>
  <c r="AH266" i="1" s="1"/>
  <c r="AJ266" i="1"/>
  <c r="AM266" i="1"/>
  <c r="AL266" i="1" s="1"/>
  <c r="AN266" i="1" s="1"/>
  <c r="AP266" i="1"/>
  <c r="AO266" i="1" s="1"/>
  <c r="AT266" i="1"/>
  <c r="AS266" i="1" s="1"/>
  <c r="AV266" i="1"/>
  <c r="AU266" i="1" s="1"/>
  <c r="AX266" i="1"/>
  <c r="AW266" i="1" s="1"/>
  <c r="AX78" i="1"/>
  <c r="AW78" i="1" s="1"/>
  <c r="AV78" i="1"/>
  <c r="AU78" i="1" s="1"/>
  <c r="AT78" i="1"/>
  <c r="AS78" i="1" s="1"/>
  <c r="AP78" i="1"/>
  <c r="AO78" i="1" s="1"/>
  <c r="AM78" i="1"/>
  <c r="AL78" i="1" s="1"/>
  <c r="AN78" i="1" s="1"/>
  <c r="AJ78" i="1"/>
  <c r="AI78" i="1"/>
  <c r="AH78" i="1" s="1"/>
  <c r="AD78" i="1"/>
  <c r="AC78" i="1" s="1"/>
  <c r="AG78" i="1" s="1"/>
  <c r="T78" i="1"/>
  <c r="V78" i="1" s="1"/>
  <c r="U78" i="1" s="1"/>
  <c r="P78" i="1"/>
  <c r="O78" i="1" s="1"/>
  <c r="R78" i="1" s="1"/>
  <c r="G78" i="1"/>
  <c r="F78" i="1" s="1"/>
  <c r="E78" i="1"/>
  <c r="D78" i="1" s="1"/>
  <c r="T34" i="1"/>
  <c r="V34" i="1" s="1"/>
  <c r="U34" i="1" s="1"/>
  <c r="T35" i="1"/>
  <c r="S35" i="1" s="1"/>
  <c r="T36" i="1"/>
  <c r="V36" i="1" s="1"/>
  <c r="U36" i="1" s="1"/>
  <c r="T37" i="1"/>
  <c r="S37" i="1" s="1"/>
  <c r="T38" i="1"/>
  <c r="S38" i="1" s="1"/>
  <c r="T39" i="1"/>
  <c r="S39" i="1" s="1"/>
  <c r="T40" i="1"/>
  <c r="S40" i="1" s="1"/>
  <c r="T41" i="1"/>
  <c r="S41" i="1" s="1"/>
  <c r="U45" i="1"/>
  <c r="T49" i="1"/>
  <c r="V49" i="1" s="1"/>
  <c r="U49" i="1" s="1"/>
  <c r="T50" i="1"/>
  <c r="S50" i="1" s="1"/>
  <c r="T51" i="1"/>
  <c r="T52" i="1"/>
  <c r="S52" i="1" s="1"/>
  <c r="T53" i="1"/>
  <c r="T54" i="1"/>
  <c r="S54" i="1" s="1"/>
  <c r="T55" i="1"/>
  <c r="V55" i="1" s="1"/>
  <c r="U55" i="1" s="1"/>
  <c r="Z55" i="1" s="1"/>
  <c r="T56" i="1"/>
  <c r="S56" i="1" s="1"/>
  <c r="T57" i="1"/>
  <c r="V57" i="1" s="1"/>
  <c r="U57" i="1" s="1"/>
  <c r="T58" i="1"/>
  <c r="S58" i="1" s="1"/>
  <c r="T59" i="1"/>
  <c r="S59" i="1" s="1"/>
  <c r="T60" i="1"/>
  <c r="S60" i="1" s="1"/>
  <c r="T61" i="1"/>
  <c r="S61" i="1" s="1"/>
  <c r="T62" i="1"/>
  <c r="V62" i="1" s="1"/>
  <c r="U62" i="1" s="1"/>
  <c r="AB62" i="1" s="1"/>
  <c r="T63" i="1"/>
  <c r="V63" i="1" s="1"/>
  <c r="U63" i="1" s="1"/>
  <c r="T64" i="1"/>
  <c r="V64" i="1" s="1"/>
  <c r="U64" i="1" s="1"/>
  <c r="X64" i="1" s="1"/>
  <c r="T65" i="1"/>
  <c r="S65" i="1" s="1"/>
  <c r="T66" i="1"/>
  <c r="V66" i="1" s="1"/>
  <c r="U66" i="1" s="1"/>
  <c r="T67" i="1"/>
  <c r="V67" i="1" s="1"/>
  <c r="U67" i="1" s="1"/>
  <c r="T68" i="1"/>
  <c r="V68" i="1" s="1"/>
  <c r="U68" i="1" s="1"/>
  <c r="T69" i="1"/>
  <c r="S69" i="1" s="1"/>
  <c r="T70" i="1"/>
  <c r="V70" i="1" s="1"/>
  <c r="U70" i="1" s="1"/>
  <c r="T71" i="1"/>
  <c r="S71" i="1" s="1"/>
  <c r="T72" i="1"/>
  <c r="V72" i="1" s="1"/>
  <c r="U72" i="1" s="1"/>
  <c r="T73" i="1"/>
  <c r="V73" i="1" s="1"/>
  <c r="U73" i="1" s="1"/>
  <c r="T33" i="1"/>
  <c r="V33" i="1" s="1"/>
  <c r="U33" i="1" s="1"/>
  <c r="E34" i="1"/>
  <c r="D34" i="1" s="1"/>
  <c r="G34" i="1"/>
  <c r="F34" i="1" s="1"/>
  <c r="P34" i="1"/>
  <c r="O34" i="1" s="1"/>
  <c r="AD34" i="1"/>
  <c r="AC34" i="1" s="1"/>
  <c r="AF34" i="1" s="1"/>
  <c r="AI34" i="1"/>
  <c r="AH34" i="1" s="1"/>
  <c r="AJ34" i="1"/>
  <c r="AM34" i="1"/>
  <c r="AL34" i="1" s="1"/>
  <c r="AN34" i="1" s="1"/>
  <c r="AP34" i="1"/>
  <c r="AO34" i="1" s="1"/>
  <c r="AT34" i="1"/>
  <c r="AS34" i="1" s="1"/>
  <c r="AV34" i="1"/>
  <c r="AU34" i="1" s="1"/>
  <c r="AX34" i="1"/>
  <c r="AW34" i="1" s="1"/>
  <c r="E35" i="1"/>
  <c r="D35" i="1" s="1"/>
  <c r="G35" i="1"/>
  <c r="F35" i="1" s="1"/>
  <c r="P35" i="1"/>
  <c r="O35" i="1" s="1"/>
  <c r="R35" i="1" s="1"/>
  <c r="AD35" i="1"/>
  <c r="AC35" i="1" s="1"/>
  <c r="AI35" i="1"/>
  <c r="AH35" i="1" s="1"/>
  <c r="AJ35" i="1"/>
  <c r="AM35" i="1"/>
  <c r="AL35" i="1" s="1"/>
  <c r="AN35" i="1" s="1"/>
  <c r="AP35" i="1"/>
  <c r="AO35" i="1" s="1"/>
  <c r="AT35" i="1"/>
  <c r="AS35" i="1" s="1"/>
  <c r="AV35" i="1"/>
  <c r="AU35" i="1" s="1"/>
  <c r="AX35" i="1"/>
  <c r="AW35" i="1" s="1"/>
  <c r="E36" i="1"/>
  <c r="D36" i="1" s="1"/>
  <c r="G36" i="1"/>
  <c r="F36" i="1" s="1"/>
  <c r="P36" i="1"/>
  <c r="O36" i="1" s="1"/>
  <c r="AD36" i="1"/>
  <c r="AC36" i="1" s="1"/>
  <c r="AI36" i="1"/>
  <c r="AH36" i="1" s="1"/>
  <c r="AJ36" i="1"/>
  <c r="AM36" i="1"/>
  <c r="AL36" i="1" s="1"/>
  <c r="AN36" i="1" s="1"/>
  <c r="AP36" i="1"/>
  <c r="AO36" i="1" s="1"/>
  <c r="AT36" i="1"/>
  <c r="AS36" i="1" s="1"/>
  <c r="AV36" i="1"/>
  <c r="AU36" i="1" s="1"/>
  <c r="AX36" i="1"/>
  <c r="AW36" i="1" s="1"/>
  <c r="E37" i="1"/>
  <c r="D37" i="1" s="1"/>
  <c r="G37" i="1"/>
  <c r="F37" i="1" s="1"/>
  <c r="P37" i="1"/>
  <c r="O37" i="1" s="1"/>
  <c r="R37" i="1" s="1"/>
  <c r="AD37" i="1"/>
  <c r="AC37" i="1" s="1"/>
  <c r="AI37" i="1"/>
  <c r="AH37" i="1" s="1"/>
  <c r="AJ37" i="1"/>
  <c r="AM37" i="1"/>
  <c r="AL37" i="1" s="1"/>
  <c r="AN37" i="1" s="1"/>
  <c r="AP37" i="1"/>
  <c r="AO37" i="1" s="1"/>
  <c r="AT37" i="1"/>
  <c r="AS37" i="1" s="1"/>
  <c r="AV37" i="1"/>
  <c r="AU37" i="1" s="1"/>
  <c r="AX37" i="1"/>
  <c r="AW37" i="1" s="1"/>
  <c r="E38" i="1"/>
  <c r="D38" i="1" s="1"/>
  <c r="G38" i="1"/>
  <c r="F38" i="1" s="1"/>
  <c r="P38" i="1"/>
  <c r="O38" i="1" s="1"/>
  <c r="AD38" i="1"/>
  <c r="AC38" i="1" s="1"/>
  <c r="AG38" i="1" s="1"/>
  <c r="AI38" i="1"/>
  <c r="AH38" i="1" s="1"/>
  <c r="AJ38" i="1"/>
  <c r="AM38" i="1"/>
  <c r="AL38" i="1" s="1"/>
  <c r="AN38" i="1" s="1"/>
  <c r="AP38" i="1"/>
  <c r="AO38" i="1" s="1"/>
  <c r="AT38" i="1"/>
  <c r="AS38" i="1" s="1"/>
  <c r="AV38" i="1"/>
  <c r="AU38" i="1" s="1"/>
  <c r="AX38" i="1"/>
  <c r="AW38" i="1" s="1"/>
  <c r="E39" i="1"/>
  <c r="D39" i="1" s="1"/>
  <c r="G39" i="1"/>
  <c r="P39" i="1"/>
  <c r="O39" i="1" s="1"/>
  <c r="AD39" i="1"/>
  <c r="AC39" i="1" s="1"/>
  <c r="AI39" i="1"/>
  <c r="AH39" i="1" s="1"/>
  <c r="AJ39" i="1"/>
  <c r="AM39" i="1"/>
  <c r="AL39" i="1" s="1"/>
  <c r="AN39" i="1" s="1"/>
  <c r="AP39" i="1"/>
  <c r="AO39" i="1" s="1"/>
  <c r="AT39" i="1"/>
  <c r="AS39" i="1" s="1"/>
  <c r="AV39" i="1"/>
  <c r="AU39" i="1" s="1"/>
  <c r="AX39" i="1"/>
  <c r="AW39" i="1" s="1"/>
  <c r="E40" i="1"/>
  <c r="D40" i="1" s="1"/>
  <c r="G40" i="1"/>
  <c r="F40" i="1" s="1"/>
  <c r="P40" i="1"/>
  <c r="O40" i="1" s="1"/>
  <c r="R40" i="1" s="1"/>
  <c r="AD40" i="1"/>
  <c r="AC40" i="1" s="1"/>
  <c r="AI40" i="1"/>
  <c r="AH40" i="1" s="1"/>
  <c r="AJ40" i="1"/>
  <c r="AM40" i="1"/>
  <c r="AL40" i="1" s="1"/>
  <c r="AN40" i="1" s="1"/>
  <c r="AP40" i="1"/>
  <c r="AO40" i="1" s="1"/>
  <c r="AR40" i="1" s="1"/>
  <c r="AT40" i="1"/>
  <c r="AS40" i="1" s="1"/>
  <c r="AV40" i="1"/>
  <c r="AU40" i="1" s="1"/>
  <c r="AX40" i="1"/>
  <c r="AW40" i="1" s="1"/>
  <c r="E41" i="1"/>
  <c r="D41" i="1" s="1"/>
  <c r="G41" i="1"/>
  <c r="P41" i="1"/>
  <c r="O41" i="1" s="1"/>
  <c r="AD41" i="1"/>
  <c r="AC41" i="1" s="1"/>
  <c r="AG41" i="1" s="1"/>
  <c r="AI41" i="1"/>
  <c r="AH41" i="1" s="1"/>
  <c r="AJ41" i="1"/>
  <c r="AM41" i="1"/>
  <c r="AL41" i="1" s="1"/>
  <c r="AN41" i="1" s="1"/>
  <c r="AP41" i="1"/>
  <c r="AO41" i="1" s="1"/>
  <c r="AT41" i="1"/>
  <c r="AS41" i="1" s="1"/>
  <c r="AV41" i="1"/>
  <c r="AU41" i="1" s="1"/>
  <c r="AX41" i="1"/>
  <c r="AW41" i="1" s="1"/>
  <c r="E42" i="1"/>
  <c r="D42" i="1" s="1"/>
  <c r="G42" i="1"/>
  <c r="F42" i="1" s="1"/>
  <c r="P42" i="1"/>
  <c r="O42" i="1" s="1"/>
  <c r="R42" i="1" s="1"/>
  <c r="S42" i="1"/>
  <c r="U42" i="1"/>
  <c r="AD42" i="1"/>
  <c r="AC42" i="1" s="1"/>
  <c r="AI42" i="1"/>
  <c r="AH42" i="1" s="1"/>
  <c r="AJ42" i="1"/>
  <c r="AM42" i="1"/>
  <c r="AL42" i="1" s="1"/>
  <c r="AN42" i="1" s="1"/>
  <c r="AP42" i="1"/>
  <c r="AO42" i="1" s="1"/>
  <c r="AR42" i="1" s="1"/>
  <c r="AT42" i="1"/>
  <c r="AS42" i="1" s="1"/>
  <c r="AV42" i="1"/>
  <c r="AU42" i="1" s="1"/>
  <c r="AX42" i="1"/>
  <c r="AW42" i="1" s="1"/>
  <c r="E43" i="1"/>
  <c r="D43" i="1" s="1"/>
  <c r="G43" i="1"/>
  <c r="P43" i="1"/>
  <c r="O43" i="1" s="1"/>
  <c r="U43" i="1"/>
  <c r="Y43" i="1" s="1"/>
  <c r="AD43" i="1"/>
  <c r="AC43" i="1" s="1"/>
  <c r="AG43" i="1" s="1"/>
  <c r="AI43" i="1"/>
  <c r="AH43" i="1" s="1"/>
  <c r="AJ43" i="1"/>
  <c r="AM43" i="1"/>
  <c r="AL43" i="1" s="1"/>
  <c r="AN43" i="1" s="1"/>
  <c r="AP43" i="1"/>
  <c r="AO43" i="1" s="1"/>
  <c r="AT43" i="1"/>
  <c r="AS43" i="1" s="1"/>
  <c r="AV43" i="1"/>
  <c r="AU43" i="1" s="1"/>
  <c r="AX43" i="1"/>
  <c r="AW43" i="1" s="1"/>
  <c r="E44" i="1"/>
  <c r="D44" i="1" s="1"/>
  <c r="G44" i="1"/>
  <c r="F44" i="1" s="1"/>
  <c r="P44" i="1"/>
  <c r="O44" i="1" s="1"/>
  <c r="S44" i="1"/>
  <c r="U44" i="1"/>
  <c r="AD44" i="1"/>
  <c r="AC44" i="1" s="1"/>
  <c r="AI44" i="1"/>
  <c r="AH44" i="1" s="1"/>
  <c r="AJ44" i="1"/>
  <c r="AM44" i="1"/>
  <c r="AL44" i="1" s="1"/>
  <c r="AN44" i="1" s="1"/>
  <c r="AP44" i="1"/>
  <c r="AO44" i="1" s="1"/>
  <c r="AT44" i="1"/>
  <c r="AS44" i="1" s="1"/>
  <c r="AV44" i="1"/>
  <c r="AU44" i="1" s="1"/>
  <c r="AX44" i="1"/>
  <c r="AW44" i="1" s="1"/>
  <c r="E45" i="1"/>
  <c r="D45" i="1" s="1"/>
  <c r="G45" i="1"/>
  <c r="F45" i="1" s="1"/>
  <c r="P45" i="1"/>
  <c r="O45" i="1" s="1"/>
  <c r="AD45" i="1"/>
  <c r="AC45" i="1" s="1"/>
  <c r="AE45" i="1" s="1"/>
  <c r="AI45" i="1"/>
  <c r="AH45" i="1" s="1"/>
  <c r="AJ45" i="1"/>
  <c r="AM45" i="1"/>
  <c r="AL45" i="1" s="1"/>
  <c r="AN45" i="1" s="1"/>
  <c r="AP45" i="1"/>
  <c r="AO45" i="1" s="1"/>
  <c r="AQ45" i="1" s="1"/>
  <c r="AT45" i="1"/>
  <c r="AS45" i="1" s="1"/>
  <c r="AV45" i="1"/>
  <c r="AU45" i="1" s="1"/>
  <c r="AX45" i="1"/>
  <c r="AW45" i="1" s="1"/>
  <c r="E46" i="1"/>
  <c r="D46" i="1" s="1"/>
  <c r="G46" i="1"/>
  <c r="F46" i="1" s="1"/>
  <c r="P46" i="1"/>
  <c r="O46" i="1" s="1"/>
  <c r="Q46" i="1" s="1"/>
  <c r="S46" i="1"/>
  <c r="U46" i="1"/>
  <c r="AD46" i="1"/>
  <c r="AC46" i="1" s="1"/>
  <c r="AI46" i="1"/>
  <c r="AH46" i="1" s="1"/>
  <c r="AJ46" i="1"/>
  <c r="AM46" i="1"/>
  <c r="AL46" i="1" s="1"/>
  <c r="AN46" i="1" s="1"/>
  <c r="AP46" i="1"/>
  <c r="AO46" i="1" s="1"/>
  <c r="AT46" i="1"/>
  <c r="AS46" i="1" s="1"/>
  <c r="AV46" i="1"/>
  <c r="AU46" i="1" s="1"/>
  <c r="AX46" i="1"/>
  <c r="AW46" i="1" s="1"/>
  <c r="E47" i="1"/>
  <c r="D47" i="1" s="1"/>
  <c r="G47" i="1"/>
  <c r="F47" i="1" s="1"/>
  <c r="P47" i="1"/>
  <c r="O47" i="1" s="1"/>
  <c r="U47" i="1"/>
  <c r="AD47" i="1"/>
  <c r="AC47" i="1" s="1"/>
  <c r="AI47" i="1"/>
  <c r="AH47" i="1" s="1"/>
  <c r="AJ47" i="1"/>
  <c r="AM47" i="1"/>
  <c r="AL47" i="1" s="1"/>
  <c r="AN47" i="1" s="1"/>
  <c r="AP47" i="1"/>
  <c r="AO47" i="1" s="1"/>
  <c r="AQ47" i="1" s="1"/>
  <c r="AT47" i="1"/>
  <c r="AS47" i="1" s="1"/>
  <c r="AV47" i="1"/>
  <c r="AU47" i="1" s="1"/>
  <c r="AX47" i="1"/>
  <c r="AW47" i="1" s="1"/>
  <c r="E48" i="1"/>
  <c r="D48" i="1" s="1"/>
  <c r="G48" i="1"/>
  <c r="F48" i="1" s="1"/>
  <c r="P48" i="1"/>
  <c r="O48" i="1" s="1"/>
  <c r="S48" i="1"/>
  <c r="U48" i="1"/>
  <c r="AD48" i="1"/>
  <c r="AC48" i="1" s="1"/>
  <c r="AI48" i="1"/>
  <c r="AH48" i="1" s="1"/>
  <c r="AJ48" i="1"/>
  <c r="AM48" i="1"/>
  <c r="AL48" i="1" s="1"/>
  <c r="AN48" i="1" s="1"/>
  <c r="AP48" i="1"/>
  <c r="AO48" i="1" s="1"/>
  <c r="AT48" i="1"/>
  <c r="AS48" i="1" s="1"/>
  <c r="AV48" i="1"/>
  <c r="AU48" i="1" s="1"/>
  <c r="AX48" i="1"/>
  <c r="AW48" i="1" s="1"/>
  <c r="E49" i="1"/>
  <c r="D49" i="1" s="1"/>
  <c r="G49" i="1"/>
  <c r="F49" i="1" s="1"/>
  <c r="P49" i="1"/>
  <c r="O49" i="1" s="1"/>
  <c r="AD49" i="1"/>
  <c r="AC49" i="1" s="1"/>
  <c r="AI49" i="1"/>
  <c r="AH49" i="1" s="1"/>
  <c r="AJ49" i="1"/>
  <c r="AM49" i="1"/>
  <c r="AL49" i="1" s="1"/>
  <c r="AN49" i="1" s="1"/>
  <c r="AP49" i="1"/>
  <c r="AO49" i="1" s="1"/>
  <c r="AQ49" i="1" s="1"/>
  <c r="AT49" i="1"/>
  <c r="AS49" i="1" s="1"/>
  <c r="AV49" i="1"/>
  <c r="AU49" i="1" s="1"/>
  <c r="AX49" i="1"/>
  <c r="AW49" i="1" s="1"/>
  <c r="E50" i="1"/>
  <c r="D50" i="1" s="1"/>
  <c r="G50" i="1"/>
  <c r="I50" i="1" s="1"/>
  <c r="P50" i="1"/>
  <c r="O50" i="1" s="1"/>
  <c r="AD50" i="1"/>
  <c r="AC50" i="1" s="1"/>
  <c r="AI50" i="1"/>
  <c r="AH50" i="1" s="1"/>
  <c r="AJ50" i="1"/>
  <c r="AM50" i="1"/>
  <c r="AL50" i="1" s="1"/>
  <c r="AN50" i="1" s="1"/>
  <c r="AP50" i="1"/>
  <c r="AO50" i="1" s="1"/>
  <c r="AR50" i="1" s="1"/>
  <c r="AT50" i="1"/>
  <c r="AS50" i="1" s="1"/>
  <c r="AV50" i="1"/>
  <c r="AU50" i="1" s="1"/>
  <c r="AX50" i="1"/>
  <c r="AW50" i="1" s="1"/>
  <c r="E51" i="1"/>
  <c r="D51" i="1" s="1"/>
  <c r="G51" i="1"/>
  <c r="F51" i="1" s="1"/>
  <c r="P51" i="1"/>
  <c r="O51" i="1" s="1"/>
  <c r="AD51" i="1"/>
  <c r="AC51" i="1" s="1"/>
  <c r="AF51" i="1" s="1"/>
  <c r="AI51" i="1"/>
  <c r="AH51" i="1" s="1"/>
  <c r="AJ51" i="1"/>
  <c r="AM51" i="1"/>
  <c r="AL51" i="1" s="1"/>
  <c r="AN51" i="1" s="1"/>
  <c r="AP51" i="1"/>
  <c r="AO51" i="1" s="1"/>
  <c r="AT51" i="1"/>
  <c r="AS51" i="1" s="1"/>
  <c r="AV51" i="1"/>
  <c r="AU51" i="1" s="1"/>
  <c r="AX51" i="1"/>
  <c r="AW51" i="1" s="1"/>
  <c r="E52" i="1"/>
  <c r="D52" i="1" s="1"/>
  <c r="G52" i="1"/>
  <c r="I52" i="1" s="1"/>
  <c r="N52" i="1" s="1"/>
  <c r="P52" i="1"/>
  <c r="O52" i="1" s="1"/>
  <c r="AD52" i="1"/>
  <c r="AC52" i="1" s="1"/>
  <c r="AI52" i="1"/>
  <c r="AH52" i="1" s="1"/>
  <c r="AJ52" i="1"/>
  <c r="AM52" i="1"/>
  <c r="AL52" i="1" s="1"/>
  <c r="AN52" i="1" s="1"/>
  <c r="AP52" i="1"/>
  <c r="AO52" i="1" s="1"/>
  <c r="AR52" i="1" s="1"/>
  <c r="AT52" i="1"/>
  <c r="AS52" i="1" s="1"/>
  <c r="AV52" i="1"/>
  <c r="AU52" i="1" s="1"/>
  <c r="AX52" i="1"/>
  <c r="AW52" i="1" s="1"/>
  <c r="E53" i="1"/>
  <c r="D53" i="1" s="1"/>
  <c r="G53" i="1"/>
  <c r="F53" i="1" s="1"/>
  <c r="P53" i="1"/>
  <c r="O53" i="1" s="1"/>
  <c r="R53" i="1" s="1"/>
  <c r="AD53" i="1"/>
  <c r="AC53" i="1" s="1"/>
  <c r="AE53" i="1" s="1"/>
  <c r="AI53" i="1"/>
  <c r="AH53" i="1" s="1"/>
  <c r="AJ53" i="1"/>
  <c r="AM53" i="1"/>
  <c r="AL53" i="1" s="1"/>
  <c r="AN53" i="1" s="1"/>
  <c r="AP53" i="1"/>
  <c r="AO53" i="1" s="1"/>
  <c r="AQ53" i="1" s="1"/>
  <c r="AT53" i="1"/>
  <c r="AS53" i="1" s="1"/>
  <c r="AV53" i="1"/>
  <c r="AU53" i="1" s="1"/>
  <c r="AX53" i="1"/>
  <c r="AW53" i="1" s="1"/>
  <c r="E54" i="1"/>
  <c r="D54" i="1" s="1"/>
  <c r="G54" i="1"/>
  <c r="F54" i="1" s="1"/>
  <c r="P54" i="1"/>
  <c r="O54" i="1" s="1"/>
  <c r="AD54" i="1"/>
  <c r="AC54" i="1" s="1"/>
  <c r="AI54" i="1"/>
  <c r="AH54" i="1" s="1"/>
  <c r="AJ54" i="1"/>
  <c r="AM54" i="1"/>
  <c r="AL54" i="1" s="1"/>
  <c r="AN54" i="1" s="1"/>
  <c r="AP54" i="1"/>
  <c r="AO54" i="1" s="1"/>
  <c r="AR54" i="1" s="1"/>
  <c r="AT54" i="1"/>
  <c r="AS54" i="1" s="1"/>
  <c r="AV54" i="1"/>
  <c r="AU54" i="1" s="1"/>
  <c r="AX54" i="1"/>
  <c r="AW54" i="1" s="1"/>
  <c r="E55" i="1"/>
  <c r="D55" i="1" s="1"/>
  <c r="G55" i="1"/>
  <c r="F55" i="1" s="1"/>
  <c r="P55" i="1"/>
  <c r="O55" i="1" s="1"/>
  <c r="AD55" i="1"/>
  <c r="AC55" i="1" s="1"/>
  <c r="AI55" i="1"/>
  <c r="AH55" i="1" s="1"/>
  <c r="AJ55" i="1"/>
  <c r="AM55" i="1"/>
  <c r="AL55" i="1" s="1"/>
  <c r="AN55" i="1" s="1"/>
  <c r="AP55" i="1"/>
  <c r="AO55" i="1" s="1"/>
  <c r="AT55" i="1"/>
  <c r="AS55" i="1" s="1"/>
  <c r="AV55" i="1"/>
  <c r="AU55" i="1" s="1"/>
  <c r="AX55" i="1"/>
  <c r="AW55" i="1" s="1"/>
  <c r="E56" i="1"/>
  <c r="D56" i="1" s="1"/>
  <c r="G56" i="1"/>
  <c r="I56" i="1" s="1"/>
  <c r="P56" i="1"/>
  <c r="O56" i="1" s="1"/>
  <c r="V56" i="1"/>
  <c r="U56" i="1" s="1"/>
  <c r="AD56" i="1"/>
  <c r="AC56" i="1" s="1"/>
  <c r="AI56" i="1"/>
  <c r="AH56" i="1" s="1"/>
  <c r="AJ56" i="1"/>
  <c r="AM56" i="1"/>
  <c r="AL56" i="1" s="1"/>
  <c r="AN56" i="1" s="1"/>
  <c r="AP56" i="1"/>
  <c r="AO56" i="1" s="1"/>
  <c r="AQ56" i="1" s="1"/>
  <c r="AT56" i="1"/>
  <c r="AS56" i="1" s="1"/>
  <c r="AV56" i="1"/>
  <c r="AU56" i="1" s="1"/>
  <c r="AX56" i="1"/>
  <c r="AW56" i="1" s="1"/>
  <c r="E57" i="1"/>
  <c r="D57" i="1" s="1"/>
  <c r="G57" i="1"/>
  <c r="F57" i="1" s="1"/>
  <c r="P57" i="1"/>
  <c r="O57" i="1" s="1"/>
  <c r="R57" i="1" s="1"/>
  <c r="AD57" i="1"/>
  <c r="AC57" i="1" s="1"/>
  <c r="AF57" i="1" s="1"/>
  <c r="AI57" i="1"/>
  <c r="AH57" i="1" s="1"/>
  <c r="AJ57" i="1"/>
  <c r="AM57" i="1"/>
  <c r="AL57" i="1" s="1"/>
  <c r="AN57" i="1" s="1"/>
  <c r="AP57" i="1"/>
  <c r="AO57" i="1" s="1"/>
  <c r="AQ57" i="1" s="1"/>
  <c r="AT57" i="1"/>
  <c r="AS57" i="1" s="1"/>
  <c r="AV57" i="1"/>
  <c r="AU57" i="1" s="1"/>
  <c r="AX57" i="1"/>
  <c r="AW57" i="1" s="1"/>
  <c r="E58" i="1"/>
  <c r="D58" i="1" s="1"/>
  <c r="G58" i="1"/>
  <c r="F58" i="1" s="1"/>
  <c r="P58" i="1"/>
  <c r="O58" i="1" s="1"/>
  <c r="AD58" i="1"/>
  <c r="AC58" i="1" s="1"/>
  <c r="AF58" i="1" s="1"/>
  <c r="AI58" i="1"/>
  <c r="AH58" i="1" s="1"/>
  <c r="AJ58" i="1"/>
  <c r="AM58" i="1"/>
  <c r="AL58" i="1" s="1"/>
  <c r="AN58" i="1" s="1"/>
  <c r="AP58" i="1"/>
  <c r="AO58" i="1" s="1"/>
  <c r="AR58" i="1" s="1"/>
  <c r="AT58" i="1"/>
  <c r="AS58" i="1" s="1"/>
  <c r="AV58" i="1"/>
  <c r="AU58" i="1" s="1"/>
  <c r="AX58" i="1"/>
  <c r="AW58" i="1" s="1"/>
  <c r="E59" i="1"/>
  <c r="D59" i="1" s="1"/>
  <c r="G59" i="1"/>
  <c r="F59" i="1" s="1"/>
  <c r="P59" i="1"/>
  <c r="O59" i="1" s="1"/>
  <c r="AD59" i="1"/>
  <c r="AC59" i="1" s="1"/>
  <c r="AI59" i="1"/>
  <c r="AH59" i="1" s="1"/>
  <c r="AJ59" i="1"/>
  <c r="AM59" i="1"/>
  <c r="AL59" i="1" s="1"/>
  <c r="AN59" i="1" s="1"/>
  <c r="AP59" i="1"/>
  <c r="AO59" i="1" s="1"/>
  <c r="AT59" i="1"/>
  <c r="AS59" i="1" s="1"/>
  <c r="AV59" i="1"/>
  <c r="AU59" i="1" s="1"/>
  <c r="AX59" i="1"/>
  <c r="AW59" i="1" s="1"/>
  <c r="E60" i="1"/>
  <c r="D60" i="1" s="1"/>
  <c r="G60" i="1"/>
  <c r="I60" i="1" s="1"/>
  <c r="P60" i="1"/>
  <c r="O60" i="1" s="1"/>
  <c r="AD60" i="1"/>
  <c r="AC60" i="1" s="1"/>
  <c r="AI60" i="1"/>
  <c r="AH60" i="1" s="1"/>
  <c r="AJ60" i="1"/>
  <c r="AM60" i="1"/>
  <c r="AL60" i="1" s="1"/>
  <c r="AN60" i="1" s="1"/>
  <c r="AP60" i="1"/>
  <c r="AO60" i="1" s="1"/>
  <c r="AQ60" i="1" s="1"/>
  <c r="AT60" i="1"/>
  <c r="AS60" i="1" s="1"/>
  <c r="AV60" i="1"/>
  <c r="AU60" i="1" s="1"/>
  <c r="AX60" i="1"/>
  <c r="AW60" i="1" s="1"/>
  <c r="E61" i="1"/>
  <c r="D61" i="1" s="1"/>
  <c r="G61" i="1"/>
  <c r="F61" i="1" s="1"/>
  <c r="P61" i="1"/>
  <c r="O61" i="1" s="1"/>
  <c r="R61" i="1" s="1"/>
  <c r="AD61" i="1"/>
  <c r="AC61" i="1" s="1"/>
  <c r="AG61" i="1" s="1"/>
  <c r="AI61" i="1"/>
  <c r="AH61" i="1" s="1"/>
  <c r="AJ61" i="1"/>
  <c r="AM61" i="1"/>
  <c r="AL61" i="1" s="1"/>
  <c r="AN61" i="1" s="1"/>
  <c r="AP61" i="1"/>
  <c r="AO61" i="1" s="1"/>
  <c r="AT61" i="1"/>
  <c r="AS61" i="1" s="1"/>
  <c r="AV61" i="1"/>
  <c r="AU61" i="1" s="1"/>
  <c r="AX61" i="1"/>
  <c r="AW61" i="1" s="1"/>
  <c r="E62" i="1"/>
  <c r="D62" i="1" s="1"/>
  <c r="G62" i="1"/>
  <c r="P62" i="1"/>
  <c r="O62" i="1" s="1"/>
  <c r="AD62" i="1"/>
  <c r="AC62" i="1" s="1"/>
  <c r="AG62" i="1" s="1"/>
  <c r="AI62" i="1"/>
  <c r="AH62" i="1" s="1"/>
  <c r="AJ62" i="1"/>
  <c r="AM62" i="1"/>
  <c r="AL62" i="1" s="1"/>
  <c r="AN62" i="1" s="1"/>
  <c r="AP62" i="1"/>
  <c r="AO62" i="1" s="1"/>
  <c r="AT62" i="1"/>
  <c r="AS62" i="1" s="1"/>
  <c r="AV62" i="1"/>
  <c r="AU62" i="1" s="1"/>
  <c r="AX62" i="1"/>
  <c r="AW62" i="1" s="1"/>
  <c r="E63" i="1"/>
  <c r="D63" i="1" s="1"/>
  <c r="G63" i="1"/>
  <c r="F63" i="1" s="1"/>
  <c r="P63" i="1"/>
  <c r="O63" i="1" s="1"/>
  <c r="Q63" i="1" s="1"/>
  <c r="S63" i="1"/>
  <c r="AD63" i="1"/>
  <c r="AC63" i="1" s="1"/>
  <c r="AI63" i="1"/>
  <c r="AH63" i="1" s="1"/>
  <c r="AJ63" i="1"/>
  <c r="AM63" i="1"/>
  <c r="AL63" i="1" s="1"/>
  <c r="AN63" i="1" s="1"/>
  <c r="AP63" i="1"/>
  <c r="AO63" i="1" s="1"/>
  <c r="AR63" i="1" s="1"/>
  <c r="AT63" i="1"/>
  <c r="AS63" i="1" s="1"/>
  <c r="AV63" i="1"/>
  <c r="AU63" i="1" s="1"/>
  <c r="AX63" i="1"/>
  <c r="AW63" i="1" s="1"/>
  <c r="E64" i="1"/>
  <c r="D64" i="1" s="1"/>
  <c r="G64" i="1"/>
  <c r="P64" i="1"/>
  <c r="O64" i="1" s="1"/>
  <c r="AD64" i="1"/>
  <c r="AC64" i="1" s="1"/>
  <c r="AG64" i="1" s="1"/>
  <c r="AI64" i="1"/>
  <c r="AH64" i="1" s="1"/>
  <c r="AJ64" i="1"/>
  <c r="AM64" i="1"/>
  <c r="AL64" i="1" s="1"/>
  <c r="AN64" i="1" s="1"/>
  <c r="AP64" i="1"/>
  <c r="AO64" i="1" s="1"/>
  <c r="AQ64" i="1" s="1"/>
  <c r="AT64" i="1"/>
  <c r="AS64" i="1" s="1"/>
  <c r="AV64" i="1"/>
  <c r="AU64" i="1" s="1"/>
  <c r="AX64" i="1"/>
  <c r="AW64" i="1" s="1"/>
  <c r="E65" i="1"/>
  <c r="D65" i="1" s="1"/>
  <c r="G65" i="1"/>
  <c r="I65" i="1" s="1"/>
  <c r="P65" i="1"/>
  <c r="O65" i="1" s="1"/>
  <c r="R65" i="1" s="1"/>
  <c r="AD65" i="1"/>
  <c r="AC65" i="1" s="1"/>
  <c r="AI65" i="1"/>
  <c r="AH65" i="1" s="1"/>
  <c r="AJ65" i="1"/>
  <c r="AM65" i="1"/>
  <c r="AL65" i="1" s="1"/>
  <c r="AN65" i="1" s="1"/>
  <c r="AP65" i="1"/>
  <c r="AO65" i="1" s="1"/>
  <c r="AR65" i="1" s="1"/>
  <c r="AT65" i="1"/>
  <c r="AS65" i="1" s="1"/>
  <c r="AV65" i="1"/>
  <c r="AU65" i="1" s="1"/>
  <c r="AX65" i="1"/>
  <c r="AW65" i="1" s="1"/>
  <c r="E66" i="1"/>
  <c r="D66" i="1" s="1"/>
  <c r="G66" i="1"/>
  <c r="P66" i="1"/>
  <c r="O66" i="1" s="1"/>
  <c r="Q66" i="1" s="1"/>
  <c r="AD66" i="1"/>
  <c r="AC66" i="1" s="1"/>
  <c r="AG66" i="1" s="1"/>
  <c r="AI66" i="1"/>
  <c r="AH66" i="1" s="1"/>
  <c r="AJ66" i="1"/>
  <c r="AM66" i="1"/>
  <c r="AL66" i="1" s="1"/>
  <c r="AN66" i="1" s="1"/>
  <c r="AP66" i="1"/>
  <c r="AO66" i="1" s="1"/>
  <c r="AQ66" i="1" s="1"/>
  <c r="AT66" i="1"/>
  <c r="AS66" i="1" s="1"/>
  <c r="AV66" i="1"/>
  <c r="AU66" i="1" s="1"/>
  <c r="AX66" i="1"/>
  <c r="AW66" i="1" s="1"/>
  <c r="E67" i="1"/>
  <c r="D67" i="1" s="1"/>
  <c r="G67" i="1"/>
  <c r="I67" i="1" s="1"/>
  <c r="P67" i="1"/>
  <c r="O67" i="1" s="1"/>
  <c r="R67" i="1" s="1"/>
  <c r="AD67" i="1"/>
  <c r="AC67" i="1" s="1"/>
  <c r="AI67" i="1"/>
  <c r="AH67" i="1" s="1"/>
  <c r="AJ67" i="1"/>
  <c r="AM67" i="1"/>
  <c r="AL67" i="1" s="1"/>
  <c r="AN67" i="1" s="1"/>
  <c r="AP67" i="1"/>
  <c r="AO67" i="1" s="1"/>
  <c r="AT67" i="1"/>
  <c r="AS67" i="1" s="1"/>
  <c r="AV67" i="1"/>
  <c r="AU67" i="1" s="1"/>
  <c r="AX67" i="1"/>
  <c r="AW67" i="1" s="1"/>
  <c r="E68" i="1"/>
  <c r="D68" i="1" s="1"/>
  <c r="G68" i="1"/>
  <c r="I68" i="1" s="1"/>
  <c r="M68" i="1" s="1"/>
  <c r="P68" i="1"/>
  <c r="O68" i="1" s="1"/>
  <c r="Q68" i="1" s="1"/>
  <c r="AD68" i="1"/>
  <c r="AC68" i="1" s="1"/>
  <c r="AG68" i="1" s="1"/>
  <c r="AI68" i="1"/>
  <c r="AH68" i="1" s="1"/>
  <c r="AJ68" i="1"/>
  <c r="AM68" i="1"/>
  <c r="AL68" i="1" s="1"/>
  <c r="AN68" i="1" s="1"/>
  <c r="AP68" i="1"/>
  <c r="AO68" i="1" s="1"/>
  <c r="AQ68" i="1" s="1"/>
  <c r="AT68" i="1"/>
  <c r="AS68" i="1" s="1"/>
  <c r="AV68" i="1"/>
  <c r="AU68" i="1" s="1"/>
  <c r="AX68" i="1"/>
  <c r="AW68" i="1" s="1"/>
  <c r="E69" i="1"/>
  <c r="D69" i="1" s="1"/>
  <c r="G69" i="1"/>
  <c r="I69" i="1" s="1"/>
  <c r="P69" i="1"/>
  <c r="O69" i="1" s="1"/>
  <c r="R69" i="1" s="1"/>
  <c r="AD69" i="1"/>
  <c r="AC69" i="1" s="1"/>
  <c r="AI69" i="1"/>
  <c r="AH69" i="1" s="1"/>
  <c r="AJ69" i="1"/>
  <c r="AM69" i="1"/>
  <c r="AL69" i="1" s="1"/>
  <c r="AN69" i="1" s="1"/>
  <c r="AP69" i="1"/>
  <c r="AO69" i="1" s="1"/>
  <c r="AT69" i="1"/>
  <c r="AS69" i="1" s="1"/>
  <c r="AV69" i="1"/>
  <c r="AU69" i="1" s="1"/>
  <c r="AX69" i="1"/>
  <c r="AW69" i="1" s="1"/>
  <c r="E70" i="1"/>
  <c r="D70" i="1" s="1"/>
  <c r="G70" i="1"/>
  <c r="I70" i="1" s="1"/>
  <c r="M70" i="1" s="1"/>
  <c r="N70" i="1"/>
  <c r="P70" i="1"/>
  <c r="O70" i="1" s="1"/>
  <c r="Q70" i="1" s="1"/>
  <c r="AD70" i="1"/>
  <c r="AC70" i="1" s="1"/>
  <c r="AF70" i="1" s="1"/>
  <c r="AI70" i="1"/>
  <c r="AH70" i="1" s="1"/>
  <c r="AJ70" i="1"/>
  <c r="AM70" i="1"/>
  <c r="AL70" i="1" s="1"/>
  <c r="AN70" i="1" s="1"/>
  <c r="AP70" i="1"/>
  <c r="AO70" i="1" s="1"/>
  <c r="AT70" i="1"/>
  <c r="AS70" i="1" s="1"/>
  <c r="AV70" i="1"/>
  <c r="AU70" i="1" s="1"/>
  <c r="AX70" i="1"/>
  <c r="AW70" i="1" s="1"/>
  <c r="E71" i="1"/>
  <c r="D71" i="1" s="1"/>
  <c r="G71" i="1"/>
  <c r="F71" i="1" s="1"/>
  <c r="P71" i="1"/>
  <c r="O71" i="1" s="1"/>
  <c r="Q71" i="1" s="1"/>
  <c r="AD71" i="1"/>
  <c r="AC71" i="1" s="1"/>
  <c r="AI71" i="1"/>
  <c r="AH71" i="1" s="1"/>
  <c r="AJ71" i="1"/>
  <c r="AM71" i="1"/>
  <c r="AL71" i="1" s="1"/>
  <c r="AN71" i="1" s="1"/>
  <c r="AP71" i="1"/>
  <c r="AO71" i="1" s="1"/>
  <c r="AT71" i="1"/>
  <c r="AS71" i="1" s="1"/>
  <c r="AV71" i="1"/>
  <c r="AU71" i="1" s="1"/>
  <c r="AX71" i="1"/>
  <c r="AW71" i="1" s="1"/>
  <c r="E72" i="1"/>
  <c r="D72" i="1" s="1"/>
  <c r="G72" i="1"/>
  <c r="F72" i="1" s="1"/>
  <c r="P72" i="1"/>
  <c r="O72" i="1" s="1"/>
  <c r="AD72" i="1"/>
  <c r="AC72" i="1" s="1"/>
  <c r="AF72" i="1" s="1"/>
  <c r="AI72" i="1"/>
  <c r="AH72" i="1" s="1"/>
  <c r="AJ72" i="1"/>
  <c r="AM72" i="1"/>
  <c r="AL72" i="1" s="1"/>
  <c r="AN72" i="1" s="1"/>
  <c r="AP72" i="1"/>
  <c r="AO72" i="1" s="1"/>
  <c r="AT72" i="1"/>
  <c r="AS72" i="1" s="1"/>
  <c r="AV72" i="1"/>
  <c r="AU72" i="1" s="1"/>
  <c r="AX72" i="1"/>
  <c r="AW72" i="1" s="1"/>
  <c r="E73" i="1"/>
  <c r="D73" i="1" s="1"/>
  <c r="G73" i="1"/>
  <c r="F73" i="1" s="1"/>
  <c r="P73" i="1"/>
  <c r="O73" i="1" s="1"/>
  <c r="Q73" i="1" s="1"/>
  <c r="AD73" i="1"/>
  <c r="AC73" i="1" s="1"/>
  <c r="AI73" i="1"/>
  <c r="AH73" i="1" s="1"/>
  <c r="AJ73" i="1"/>
  <c r="AM73" i="1"/>
  <c r="AL73" i="1" s="1"/>
  <c r="AN73" i="1" s="1"/>
  <c r="AP73" i="1"/>
  <c r="AO73" i="1" s="1"/>
  <c r="AT73" i="1"/>
  <c r="AS73" i="1" s="1"/>
  <c r="AV73" i="1"/>
  <c r="AU73" i="1" s="1"/>
  <c r="AX73" i="1"/>
  <c r="AW73" i="1" s="1"/>
  <c r="G33" i="1"/>
  <c r="I33" i="1" s="1"/>
  <c r="H33" i="1" s="1"/>
  <c r="AX33" i="1"/>
  <c r="AW33" i="1" s="1"/>
  <c r="AV33" i="1"/>
  <c r="AU33" i="1" s="1"/>
  <c r="AT33" i="1"/>
  <c r="AS33" i="1" s="1"/>
  <c r="AP33" i="1"/>
  <c r="AO33" i="1" s="1"/>
  <c r="AM33" i="1"/>
  <c r="AL33" i="1" s="1"/>
  <c r="AN33" i="1" s="1"/>
  <c r="AI33" i="1"/>
  <c r="AH33" i="1" s="1"/>
  <c r="AD33" i="1"/>
  <c r="AC33" i="1" s="1"/>
  <c r="W26" i="1"/>
  <c r="P33" i="1"/>
  <c r="O33" i="1" s="1"/>
  <c r="R33" i="1" s="1"/>
  <c r="AJ33" i="1"/>
  <c r="AX26" i="1"/>
  <c r="AW26" i="1" s="1"/>
  <c r="AW19" i="1"/>
  <c r="AX18" i="1"/>
  <c r="AW18" i="1" s="1"/>
  <c r="AX17" i="1"/>
  <c r="AW17" i="1" s="1"/>
  <c r="AX16" i="1"/>
  <c r="AW16" i="1" s="1"/>
  <c r="AX15" i="1"/>
  <c r="AW15" i="1" s="1"/>
  <c r="AX14" i="1"/>
  <c r="AW14" i="1" s="1"/>
  <c r="AX13" i="1"/>
  <c r="AW13" i="1" s="1"/>
  <c r="AX12" i="1"/>
  <c r="AW12" i="1" s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M26" i="1"/>
  <c r="AL26" i="1" s="1"/>
  <c r="AN26" i="1" s="1"/>
  <c r="AM25" i="1"/>
  <c r="AL25" i="1" s="1"/>
  <c r="AN25" i="1" s="1"/>
  <c r="AM24" i="1"/>
  <c r="AL24" i="1" s="1"/>
  <c r="AN24" i="1" s="1"/>
  <c r="AM23" i="1"/>
  <c r="AL23" i="1" s="1"/>
  <c r="AN23" i="1" s="1"/>
  <c r="AM22" i="1"/>
  <c r="AL22" i="1" s="1"/>
  <c r="AN22" i="1" s="1"/>
  <c r="AM21" i="1"/>
  <c r="AL21" i="1" s="1"/>
  <c r="AN21" i="1" s="1"/>
  <c r="AM20" i="1"/>
  <c r="AL20" i="1" s="1"/>
  <c r="AN20" i="1" s="1"/>
  <c r="AM12" i="1"/>
  <c r="AM13" i="1"/>
  <c r="AM14" i="1"/>
  <c r="AM15" i="1"/>
  <c r="AM16" i="1"/>
  <c r="AM17" i="1"/>
  <c r="AM18" i="1"/>
  <c r="AM11" i="1"/>
  <c r="AL11" i="1" s="1"/>
  <c r="AN11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W12" i="1"/>
  <c r="V13" i="1"/>
  <c r="W14" i="1"/>
  <c r="W15" i="1"/>
  <c r="W16" i="1"/>
  <c r="V17" i="1"/>
  <c r="W18" i="1"/>
  <c r="W19" i="1"/>
  <c r="W20" i="1"/>
  <c r="W21" i="1"/>
  <c r="W22" i="1"/>
  <c r="W23" i="1"/>
  <c r="W24" i="1"/>
  <c r="V25" i="1"/>
  <c r="V11" i="1"/>
  <c r="Q12" i="1"/>
  <c r="R12" i="1"/>
  <c r="Q13" i="1"/>
  <c r="R13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R11" i="1"/>
  <c r="Q11" i="1"/>
  <c r="AT25" i="1"/>
  <c r="I12" i="1"/>
  <c r="I14" i="1"/>
  <c r="I15" i="1"/>
  <c r="I16" i="1"/>
  <c r="I18" i="1"/>
  <c r="I20" i="1"/>
  <c r="I22" i="1"/>
  <c r="I23" i="1"/>
  <c r="I24" i="1"/>
  <c r="I26" i="1"/>
  <c r="I11" i="1"/>
  <c r="AX25" i="1"/>
  <c r="AX24" i="1"/>
  <c r="AX23" i="1"/>
  <c r="AX22" i="1"/>
  <c r="AX21" i="1"/>
  <c r="AX20" i="1"/>
  <c r="AV26" i="1"/>
  <c r="AV25" i="1"/>
  <c r="AV24" i="1"/>
  <c r="AV23" i="1"/>
  <c r="AV22" i="1"/>
  <c r="AV21" i="1"/>
  <c r="AV20" i="1"/>
  <c r="AV18" i="1"/>
  <c r="AV17" i="1"/>
  <c r="AV16" i="1"/>
  <c r="AV15" i="1"/>
  <c r="AV14" i="1"/>
  <c r="AV13" i="1"/>
  <c r="AV12" i="1"/>
  <c r="AV11" i="1"/>
  <c r="AT24" i="1"/>
  <c r="AT23" i="1"/>
  <c r="AT22" i="1"/>
  <c r="AT21" i="1"/>
  <c r="AT20" i="1"/>
  <c r="AT18" i="1"/>
  <c r="AT17" i="1"/>
  <c r="AT16" i="1"/>
  <c r="AT15" i="1"/>
  <c r="AT14" i="1"/>
  <c r="AT13" i="1"/>
  <c r="AT12" i="1"/>
  <c r="AT11" i="1"/>
  <c r="AT26" i="1" s="1"/>
  <c r="AP26" i="1"/>
  <c r="AP25" i="1"/>
  <c r="AP24" i="1"/>
  <c r="AP23" i="1"/>
  <c r="AP22" i="1"/>
  <c r="AP21" i="1"/>
  <c r="AP20" i="1"/>
  <c r="AP15" i="1"/>
  <c r="AP14" i="1"/>
  <c r="AP13" i="1"/>
  <c r="AP12" i="1"/>
  <c r="AP11" i="1"/>
  <c r="AO17" i="1" s="1"/>
  <c r="AP17" i="1" s="1"/>
  <c r="AK26" i="1"/>
  <c r="AK25" i="1"/>
  <c r="AK24" i="1"/>
  <c r="AK23" i="1"/>
  <c r="AK22" i="1"/>
  <c r="AK21" i="1"/>
  <c r="AK20" i="1"/>
  <c r="AK18" i="1"/>
  <c r="AK17" i="1"/>
  <c r="AK16" i="1"/>
  <c r="AK15" i="1"/>
  <c r="AK14" i="1"/>
  <c r="AK13" i="1"/>
  <c r="AK12" i="1"/>
  <c r="AK11" i="1"/>
  <c r="AI26" i="1"/>
  <c r="AI25" i="1"/>
  <c r="AI24" i="1"/>
  <c r="AI23" i="1"/>
  <c r="AI22" i="1"/>
  <c r="AI21" i="1"/>
  <c r="AI20" i="1"/>
  <c r="AI18" i="1"/>
  <c r="AI17" i="1"/>
  <c r="AI16" i="1"/>
  <c r="AI15" i="1"/>
  <c r="AI14" i="1"/>
  <c r="AI13" i="1"/>
  <c r="AI12" i="1"/>
  <c r="AI11" i="1"/>
  <c r="AD26" i="1"/>
  <c r="AD25" i="1"/>
  <c r="AD24" i="1"/>
  <c r="AD23" i="1"/>
  <c r="AD22" i="1"/>
  <c r="AD21" i="1"/>
  <c r="AD20" i="1"/>
  <c r="AD15" i="1"/>
  <c r="AD14" i="1"/>
  <c r="AD13" i="1"/>
  <c r="AD12" i="1"/>
  <c r="AD11" i="1"/>
  <c r="AC17" i="1" s="1"/>
  <c r="AD17" i="1" s="1"/>
  <c r="V20" i="1"/>
  <c r="V16" i="1"/>
  <c r="V15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P26" i="1"/>
  <c r="P25" i="1"/>
  <c r="P24" i="1"/>
  <c r="P23" i="1"/>
  <c r="P22" i="1"/>
  <c r="P21" i="1"/>
  <c r="P20" i="1"/>
  <c r="P15" i="1"/>
  <c r="P14" i="1"/>
  <c r="P13" i="1"/>
  <c r="P12" i="1"/>
  <c r="P11" i="1"/>
  <c r="O17" i="1" s="1"/>
  <c r="I25" i="1"/>
  <c r="I21" i="1"/>
  <c r="I17" i="1"/>
  <c r="I13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11" i="1"/>
  <c r="V52" i="1" l="1"/>
  <c r="U52" i="1" s="1"/>
  <c r="V128" i="1"/>
  <c r="U128" i="1" s="1"/>
  <c r="V38" i="1"/>
  <c r="U38" i="1" s="1"/>
  <c r="V60" i="1"/>
  <c r="U60" i="1" s="1"/>
  <c r="V227" i="1"/>
  <c r="U227" i="1" s="1"/>
  <c r="F111" i="1"/>
  <c r="V71" i="1"/>
  <c r="U71" i="1" s="1"/>
  <c r="S67" i="1"/>
  <c r="V59" i="1"/>
  <c r="U59" i="1" s="1"/>
  <c r="S55" i="1"/>
  <c r="V176" i="1"/>
  <c r="U176" i="1" s="1"/>
  <c r="X176" i="1" s="1"/>
  <c r="F149" i="1"/>
  <c r="I85" i="1"/>
  <c r="K85" i="1" s="1"/>
  <c r="I72" i="1"/>
  <c r="J72" i="1" s="1"/>
  <c r="S33" i="1"/>
  <c r="S170" i="1"/>
  <c r="I61" i="1"/>
  <c r="M61" i="1" s="1"/>
  <c r="V58" i="1"/>
  <c r="U58" i="1" s="1"/>
  <c r="V54" i="1"/>
  <c r="U54" i="1" s="1"/>
  <c r="V50" i="1"/>
  <c r="U50" i="1" s="1"/>
  <c r="AB50" i="1" s="1"/>
  <c r="V40" i="1"/>
  <c r="U40" i="1" s="1"/>
  <c r="I38" i="1"/>
  <c r="H38" i="1" s="1"/>
  <c r="I36" i="1"/>
  <c r="H36" i="1" s="1"/>
  <c r="I34" i="1"/>
  <c r="H34" i="1" s="1"/>
  <c r="I78" i="1"/>
  <c r="M78" i="1" s="1"/>
  <c r="S255" i="1"/>
  <c r="S248" i="1"/>
  <c r="S202" i="1"/>
  <c r="F143" i="1"/>
  <c r="V125" i="1"/>
  <c r="U125" i="1" s="1"/>
  <c r="Y125" i="1" s="1"/>
  <c r="V109" i="1"/>
  <c r="U109" i="1" s="1"/>
  <c r="Y109" i="1" s="1"/>
  <c r="I91" i="1"/>
  <c r="M91" i="1" s="1"/>
  <c r="V182" i="1"/>
  <c r="U182" i="1" s="1"/>
  <c r="Y182" i="1" s="1"/>
  <c r="AG181" i="1"/>
  <c r="S165" i="1"/>
  <c r="F146" i="1"/>
  <c r="I57" i="1"/>
  <c r="K57" i="1" s="1"/>
  <c r="I42" i="1"/>
  <c r="J42" i="1" s="1"/>
  <c r="Q40" i="1"/>
  <c r="S36" i="1"/>
  <c r="I259" i="1"/>
  <c r="J259" i="1" s="1"/>
  <c r="V249" i="1"/>
  <c r="U249" i="1" s="1"/>
  <c r="S187" i="1"/>
  <c r="S114" i="1"/>
  <c r="K67" i="1"/>
  <c r="L67" i="1"/>
  <c r="F67" i="1"/>
  <c r="AQ63" i="1"/>
  <c r="AQ54" i="1"/>
  <c r="S261" i="1"/>
  <c r="F231" i="1"/>
  <c r="S217" i="1"/>
  <c r="V180" i="1"/>
  <c r="U180" i="1" s="1"/>
  <c r="Z180" i="1" s="1"/>
  <c r="S166" i="1"/>
  <c r="I154" i="1"/>
  <c r="K154" i="1" s="1"/>
  <c r="F142" i="1"/>
  <c r="F127" i="1"/>
  <c r="S121" i="1"/>
  <c r="F118" i="1"/>
  <c r="Q111" i="1"/>
  <c r="V89" i="1"/>
  <c r="U89" i="1" s="1"/>
  <c r="X89" i="1" s="1"/>
  <c r="S73" i="1"/>
  <c r="AF64" i="1"/>
  <c r="AE62" i="1"/>
  <c r="I46" i="1"/>
  <c r="H46" i="1" s="1"/>
  <c r="S239" i="1"/>
  <c r="I211" i="1"/>
  <c r="H211" i="1" s="1"/>
  <c r="S199" i="1"/>
  <c r="S155" i="1"/>
  <c r="S153" i="1"/>
  <c r="F145" i="1"/>
  <c r="F260" i="1"/>
  <c r="I260" i="1"/>
  <c r="M260" i="1" s="1"/>
  <c r="F240" i="1"/>
  <c r="I240" i="1"/>
  <c r="K240" i="1" s="1"/>
  <c r="F213" i="1"/>
  <c r="I213" i="1"/>
  <c r="H213" i="1" s="1"/>
  <c r="I178" i="1"/>
  <c r="M178" i="1" s="1"/>
  <c r="F178" i="1"/>
  <c r="I134" i="1"/>
  <c r="K134" i="1" s="1"/>
  <c r="F134" i="1"/>
  <c r="F81" i="1"/>
  <c r="I81" i="1"/>
  <c r="K81" i="1" s="1"/>
  <c r="F33" i="1"/>
  <c r="J68" i="1"/>
  <c r="F263" i="1"/>
  <c r="I263" i="1"/>
  <c r="J263" i="1" s="1"/>
  <c r="V208" i="1"/>
  <c r="U208" i="1" s="1"/>
  <c r="X208" i="1" s="1"/>
  <c r="S208" i="1"/>
  <c r="I186" i="1"/>
  <c r="M186" i="1" s="1"/>
  <c r="F186" i="1"/>
  <c r="V162" i="1"/>
  <c r="U162" i="1" s="1"/>
  <c r="X162" i="1" s="1"/>
  <c r="S162" i="1"/>
  <c r="V156" i="1"/>
  <c r="U156" i="1" s="1"/>
  <c r="Y156" i="1" s="1"/>
  <c r="S156" i="1"/>
  <c r="V131" i="1"/>
  <c r="U131" i="1" s="1"/>
  <c r="Y131" i="1" s="1"/>
  <c r="S131" i="1"/>
  <c r="S127" i="1"/>
  <c r="V127" i="1"/>
  <c r="U127" i="1" s="1"/>
  <c r="Y127" i="1" s="1"/>
  <c r="I103" i="1"/>
  <c r="J103" i="1" s="1"/>
  <c r="F103" i="1"/>
  <c r="Q69" i="1"/>
  <c r="AE68" i="1"/>
  <c r="H68" i="1"/>
  <c r="V61" i="1"/>
  <c r="U61" i="1" s="1"/>
  <c r="Y61" i="1" s="1"/>
  <c r="AQ263" i="1"/>
  <c r="AR263" i="1"/>
  <c r="F236" i="1"/>
  <c r="I236" i="1"/>
  <c r="K236" i="1" s="1"/>
  <c r="I219" i="1"/>
  <c r="M219" i="1" s="1"/>
  <c r="F219" i="1"/>
  <c r="S172" i="1"/>
  <c r="V172" i="1"/>
  <c r="U172" i="1" s="1"/>
  <c r="V171" i="1"/>
  <c r="U171" i="1" s="1"/>
  <c r="Z171" i="1" s="1"/>
  <c r="S171" i="1"/>
  <c r="AE167" i="1"/>
  <c r="AG167" i="1"/>
  <c r="I136" i="1"/>
  <c r="L136" i="1" s="1"/>
  <c r="F136" i="1"/>
  <c r="I124" i="1"/>
  <c r="L124" i="1" s="1"/>
  <c r="F124" i="1"/>
  <c r="I97" i="1"/>
  <c r="J97" i="1" s="1"/>
  <c r="F97" i="1"/>
  <c r="V94" i="1"/>
  <c r="U94" i="1" s="1"/>
  <c r="W94" i="1" s="1"/>
  <c r="S94" i="1"/>
  <c r="V37" i="1"/>
  <c r="U37" i="1" s="1"/>
  <c r="I252" i="1"/>
  <c r="M252" i="1" s="1"/>
  <c r="V243" i="1"/>
  <c r="U243" i="1" s="1"/>
  <c r="Y243" i="1" s="1"/>
  <c r="I229" i="1"/>
  <c r="J229" i="1" s="1"/>
  <c r="I209" i="1"/>
  <c r="H209" i="1" s="1"/>
  <c r="I191" i="1"/>
  <c r="K191" i="1" s="1"/>
  <c r="V188" i="1"/>
  <c r="U188" i="1" s="1"/>
  <c r="AA188" i="1" s="1"/>
  <c r="AE181" i="1"/>
  <c r="R143" i="1"/>
  <c r="V83" i="1"/>
  <c r="U83" i="1" s="1"/>
  <c r="Z83" i="1" s="1"/>
  <c r="I251" i="1"/>
  <c r="N251" i="1" s="1"/>
  <c r="I244" i="1"/>
  <c r="K244" i="1" s="1"/>
  <c r="AR169" i="1"/>
  <c r="F138" i="1"/>
  <c r="V130" i="1"/>
  <c r="U130" i="1" s="1"/>
  <c r="Z130" i="1" s="1"/>
  <c r="F129" i="1"/>
  <c r="V126" i="1"/>
  <c r="U126" i="1" s="1"/>
  <c r="I120" i="1"/>
  <c r="M120" i="1" s="1"/>
  <c r="V119" i="1"/>
  <c r="U119" i="1" s="1"/>
  <c r="W119" i="1" s="1"/>
  <c r="S112" i="1"/>
  <c r="V21" i="1"/>
  <c r="V26" i="1"/>
  <c r="V14" i="1"/>
  <c r="R50" i="1"/>
  <c r="Q50" i="1"/>
  <c r="AQ62" i="1"/>
  <c r="AR62" i="1"/>
  <c r="H50" i="1"/>
  <c r="M50" i="1"/>
  <c r="Q52" i="1"/>
  <c r="R52" i="1"/>
  <c r="AF49" i="1"/>
  <c r="AE49" i="1"/>
  <c r="AG49" i="1"/>
  <c r="AQ39" i="1"/>
  <c r="AR39" i="1"/>
  <c r="AF171" i="1"/>
  <c r="AG171" i="1"/>
  <c r="F265" i="1"/>
  <c r="I265" i="1"/>
  <c r="M265" i="1" s="1"/>
  <c r="F83" i="1"/>
  <c r="I83" i="1"/>
  <c r="K83" i="1" s="1"/>
  <c r="AG51" i="1"/>
  <c r="F50" i="1"/>
  <c r="F198" i="1"/>
  <c r="S99" i="1"/>
  <c r="V99" i="1"/>
  <c r="U99" i="1" s="1"/>
  <c r="X99" i="1" s="1"/>
  <c r="F93" i="1"/>
  <c r="I93" i="1"/>
  <c r="L93" i="1" s="1"/>
  <c r="I88" i="1"/>
  <c r="M88" i="1" s="1"/>
  <c r="F88" i="1"/>
  <c r="F233" i="1"/>
  <c r="V65" i="1"/>
  <c r="U65" i="1" s="1"/>
  <c r="R63" i="1"/>
  <c r="AG45" i="1"/>
  <c r="AG242" i="1"/>
  <c r="S233" i="1"/>
  <c r="S198" i="1"/>
  <c r="S195" i="1"/>
  <c r="V177" i="1"/>
  <c r="U177" i="1" s="1"/>
  <c r="W177" i="1" s="1"/>
  <c r="S177" i="1"/>
  <c r="F174" i="1"/>
  <c r="I174" i="1"/>
  <c r="H174" i="1" s="1"/>
  <c r="AF169" i="1"/>
  <c r="AG169" i="1"/>
  <c r="I148" i="1"/>
  <c r="J148" i="1" s="1"/>
  <c r="F148" i="1"/>
  <c r="S147" i="1"/>
  <c r="V147" i="1"/>
  <c r="U147" i="1" s="1"/>
  <c r="Z147" i="1" s="1"/>
  <c r="F125" i="1"/>
  <c r="S117" i="1"/>
  <c r="S152" i="1"/>
  <c r="V152" i="1"/>
  <c r="U152" i="1" s="1"/>
  <c r="S96" i="1"/>
  <c r="V96" i="1"/>
  <c r="U96" i="1" s="1"/>
  <c r="W96" i="1" s="1"/>
  <c r="F257" i="1"/>
  <c r="I257" i="1"/>
  <c r="M257" i="1" s="1"/>
  <c r="F203" i="1"/>
  <c r="F168" i="1"/>
  <c r="V22" i="1"/>
  <c r="Q33" i="1"/>
  <c r="N68" i="1"/>
  <c r="AE51" i="1"/>
  <c r="V35" i="1"/>
  <c r="U35" i="1" s="1"/>
  <c r="V12" i="1"/>
  <c r="V18" i="1"/>
  <c r="V24" i="1"/>
  <c r="V69" i="1"/>
  <c r="U69" i="1" s="1"/>
  <c r="L68" i="1"/>
  <c r="Q65" i="1"/>
  <c r="X62" i="1"/>
  <c r="AF41" i="1"/>
  <c r="V39" i="1"/>
  <c r="U39" i="1" s="1"/>
  <c r="AA39" i="1" s="1"/>
  <c r="F256" i="1"/>
  <c r="I256" i="1"/>
  <c r="K256" i="1" s="1"/>
  <c r="F255" i="1"/>
  <c r="V247" i="1"/>
  <c r="U247" i="1" s="1"/>
  <c r="K247" i="1"/>
  <c r="S245" i="1"/>
  <c r="V235" i="1"/>
  <c r="U235" i="1" s="1"/>
  <c r="S234" i="1"/>
  <c r="R225" i="1"/>
  <c r="I215" i="1"/>
  <c r="H215" i="1" s="1"/>
  <c r="V207" i="1"/>
  <c r="U207" i="1" s="1"/>
  <c r="X207" i="1" s="1"/>
  <c r="V193" i="1"/>
  <c r="U193" i="1" s="1"/>
  <c r="S193" i="1"/>
  <c r="AG183" i="1"/>
  <c r="V173" i="1"/>
  <c r="U173" i="1" s="1"/>
  <c r="S173" i="1"/>
  <c r="V169" i="1"/>
  <c r="U169" i="1" s="1"/>
  <c r="S169" i="1"/>
  <c r="F158" i="1"/>
  <c r="I158" i="1"/>
  <c r="M158" i="1" s="1"/>
  <c r="V141" i="1"/>
  <c r="U141" i="1" s="1"/>
  <c r="Z141" i="1" s="1"/>
  <c r="V137" i="1"/>
  <c r="U137" i="1" s="1"/>
  <c r="Z137" i="1" s="1"/>
  <c r="V135" i="1"/>
  <c r="U135" i="1" s="1"/>
  <c r="Z135" i="1" s="1"/>
  <c r="I133" i="1"/>
  <c r="L133" i="1" s="1"/>
  <c r="F133" i="1"/>
  <c r="V132" i="1"/>
  <c r="U132" i="1" s="1"/>
  <c r="Z132" i="1" s="1"/>
  <c r="V123" i="1"/>
  <c r="U123" i="1" s="1"/>
  <c r="W123" i="1" s="1"/>
  <c r="S123" i="1"/>
  <c r="I107" i="1"/>
  <c r="V101" i="1"/>
  <c r="U101" i="1" s="1"/>
  <c r="Y101" i="1" s="1"/>
  <c r="F161" i="1"/>
  <c r="I161" i="1"/>
  <c r="K161" i="1" s="1"/>
  <c r="V151" i="1"/>
  <c r="U151" i="1" s="1"/>
  <c r="S151" i="1"/>
  <c r="S129" i="1"/>
  <c r="V129" i="1"/>
  <c r="U129" i="1" s="1"/>
  <c r="Y129" i="1" s="1"/>
  <c r="S105" i="1"/>
  <c r="V105" i="1"/>
  <c r="U105" i="1" s="1"/>
  <c r="Y105" i="1" s="1"/>
  <c r="L142" i="1"/>
  <c r="V111" i="1"/>
  <c r="U111" i="1" s="1"/>
  <c r="R89" i="1"/>
  <c r="V88" i="1"/>
  <c r="U88" i="1" s="1"/>
  <c r="AA88" i="1" s="1"/>
  <c r="V87" i="1"/>
  <c r="U87" i="1" s="1"/>
  <c r="Z87" i="1" s="1"/>
  <c r="V81" i="1"/>
  <c r="U81" i="1" s="1"/>
  <c r="I79" i="1"/>
  <c r="N79" i="1" s="1"/>
  <c r="AE59" i="1"/>
  <c r="AF59" i="1"/>
  <c r="AG59" i="1"/>
  <c r="Q48" i="1"/>
  <c r="R48" i="1"/>
  <c r="AQ43" i="1"/>
  <c r="AR43" i="1"/>
  <c r="AE47" i="1"/>
  <c r="AF47" i="1"/>
  <c r="AG47" i="1"/>
  <c r="R60" i="1"/>
  <c r="Q60" i="1"/>
  <c r="Z59" i="1"/>
  <c r="AB59" i="1"/>
  <c r="R44" i="1"/>
  <c r="Q44" i="1"/>
  <c r="AQ37" i="1"/>
  <c r="AR37" i="1"/>
  <c r="AR33" i="1"/>
  <c r="AQ33" i="1"/>
  <c r="N65" i="1"/>
  <c r="J65" i="1"/>
  <c r="Q58" i="1"/>
  <c r="R58" i="1"/>
  <c r="AE55" i="1"/>
  <c r="AG55" i="1"/>
  <c r="AF55" i="1"/>
  <c r="R54" i="1"/>
  <c r="Q54" i="1"/>
  <c r="AF250" i="1"/>
  <c r="AE250" i="1"/>
  <c r="K69" i="1"/>
  <c r="N69" i="1"/>
  <c r="L69" i="1"/>
  <c r="J69" i="1"/>
  <c r="R56" i="1"/>
  <c r="Q56" i="1"/>
  <c r="AF54" i="1"/>
  <c r="AG54" i="1"/>
  <c r="AQ41" i="1"/>
  <c r="AR41" i="1"/>
  <c r="AF36" i="1"/>
  <c r="AG36" i="1"/>
  <c r="AQ35" i="1"/>
  <c r="AR35" i="1"/>
  <c r="H70" i="1"/>
  <c r="F69" i="1"/>
  <c r="N67" i="1"/>
  <c r="F65" i="1"/>
  <c r="I63" i="1"/>
  <c r="Q61" i="1"/>
  <c r="AQ58" i="1"/>
  <c r="I58" i="1"/>
  <c r="H58" i="1" s="1"/>
  <c r="F56" i="1"/>
  <c r="X55" i="1"/>
  <c r="I54" i="1"/>
  <c r="I53" i="1"/>
  <c r="K53" i="1" s="1"/>
  <c r="N50" i="1"/>
  <c r="I48" i="1"/>
  <c r="J46" i="1"/>
  <c r="I44" i="1"/>
  <c r="M44" i="1" s="1"/>
  <c r="AQ40" i="1"/>
  <c r="I40" i="1"/>
  <c r="W39" i="1"/>
  <c r="M38" i="1"/>
  <c r="S265" i="1"/>
  <c r="S263" i="1"/>
  <c r="AQ259" i="1"/>
  <c r="S259" i="1"/>
  <c r="V257" i="1"/>
  <c r="U257" i="1" s="1"/>
  <c r="K255" i="1"/>
  <c r="S253" i="1"/>
  <c r="AR251" i="1"/>
  <c r="V251" i="1"/>
  <c r="U251" i="1" s="1"/>
  <c r="W251" i="1" s="1"/>
  <c r="V244" i="1"/>
  <c r="U244" i="1" s="1"/>
  <c r="Z244" i="1" s="1"/>
  <c r="S244" i="1"/>
  <c r="I235" i="1"/>
  <c r="K235" i="1" s="1"/>
  <c r="F235" i="1"/>
  <c r="R233" i="1"/>
  <c r="Q233" i="1"/>
  <c r="V226" i="1"/>
  <c r="U226" i="1" s="1"/>
  <c r="W226" i="1" s="1"/>
  <c r="S226" i="1"/>
  <c r="S223" i="1"/>
  <c r="V223" i="1"/>
  <c r="U223" i="1" s="1"/>
  <c r="Y223" i="1" s="1"/>
  <c r="I223" i="1"/>
  <c r="M223" i="1" s="1"/>
  <c r="F223" i="1"/>
  <c r="V220" i="1"/>
  <c r="U220" i="1" s="1"/>
  <c r="AA220" i="1" s="1"/>
  <c r="S220" i="1"/>
  <c r="S215" i="1"/>
  <c r="V215" i="1"/>
  <c r="U215" i="1" s="1"/>
  <c r="X215" i="1" s="1"/>
  <c r="AE214" i="1"/>
  <c r="AG214" i="1"/>
  <c r="V213" i="1"/>
  <c r="U213" i="1" s="1"/>
  <c r="X213" i="1" s="1"/>
  <c r="S213" i="1"/>
  <c r="AE212" i="1"/>
  <c r="AF212" i="1"/>
  <c r="S211" i="1"/>
  <c r="V211" i="1"/>
  <c r="U211" i="1" s="1"/>
  <c r="X211" i="1" s="1"/>
  <c r="AE210" i="1"/>
  <c r="AG210" i="1"/>
  <c r="V209" i="1"/>
  <c r="U209" i="1" s="1"/>
  <c r="X209" i="1" s="1"/>
  <c r="S209" i="1"/>
  <c r="AF205" i="1"/>
  <c r="AG205" i="1"/>
  <c r="AF246" i="1"/>
  <c r="AE246" i="1"/>
  <c r="I239" i="1"/>
  <c r="J239" i="1" s="1"/>
  <c r="F239" i="1"/>
  <c r="S237" i="1"/>
  <c r="V237" i="1"/>
  <c r="U237" i="1" s="1"/>
  <c r="AA237" i="1" s="1"/>
  <c r="V232" i="1"/>
  <c r="U232" i="1" s="1"/>
  <c r="Z232" i="1" s="1"/>
  <c r="S232" i="1"/>
  <c r="W230" i="1"/>
  <c r="AB230" i="1"/>
  <c r="S229" i="1"/>
  <c r="V229" i="1"/>
  <c r="U229" i="1" s="1"/>
  <c r="Y229" i="1" s="1"/>
  <c r="F227" i="1"/>
  <c r="I227" i="1"/>
  <c r="J227" i="1" s="1"/>
  <c r="V224" i="1"/>
  <c r="U224" i="1" s="1"/>
  <c r="W224" i="1" s="1"/>
  <c r="S224" i="1"/>
  <c r="Q223" i="1"/>
  <c r="AE222" i="1"/>
  <c r="AF222" i="1"/>
  <c r="S221" i="1"/>
  <c r="V221" i="1"/>
  <c r="U221" i="1" s="1"/>
  <c r="Y221" i="1" s="1"/>
  <c r="I221" i="1"/>
  <c r="M221" i="1" s="1"/>
  <c r="F221" i="1"/>
  <c r="V216" i="1"/>
  <c r="U216" i="1" s="1"/>
  <c r="W216" i="1" s="1"/>
  <c r="S216" i="1"/>
  <c r="V214" i="1"/>
  <c r="U214" i="1" s="1"/>
  <c r="S214" i="1"/>
  <c r="V212" i="1"/>
  <c r="U212" i="1" s="1"/>
  <c r="W212" i="1" s="1"/>
  <c r="S212" i="1"/>
  <c r="V210" i="1"/>
  <c r="U210" i="1" s="1"/>
  <c r="S210" i="1"/>
  <c r="V205" i="1"/>
  <c r="U205" i="1" s="1"/>
  <c r="X205" i="1" s="1"/>
  <c r="S205" i="1"/>
  <c r="Q188" i="1"/>
  <c r="R188" i="1"/>
  <c r="AE179" i="1"/>
  <c r="AF179" i="1"/>
  <c r="AG179" i="1"/>
  <c r="AC16" i="1"/>
  <c r="AD16" i="1" s="1"/>
  <c r="M72" i="1"/>
  <c r="L70" i="1"/>
  <c r="Q67" i="1"/>
  <c r="J67" i="1"/>
  <c r="AE66" i="1"/>
  <c r="AQ65" i="1"/>
  <c r="AE64" i="1"/>
  <c r="F60" i="1"/>
  <c r="AG57" i="1"/>
  <c r="F52" i="1"/>
  <c r="J50" i="1"/>
  <c r="R46" i="1"/>
  <c r="N46" i="1"/>
  <c r="AF45" i="1"/>
  <c r="AF43" i="1"/>
  <c r="AE41" i="1"/>
  <c r="V41" i="1"/>
  <c r="U41" i="1" s="1"/>
  <c r="Y41" i="1" s="1"/>
  <c r="S78" i="1"/>
  <c r="S266" i="1"/>
  <c r="I264" i="1"/>
  <c r="K264" i="1" s="1"/>
  <c r="S260" i="1"/>
  <c r="AE257" i="1"/>
  <c r="S256" i="1"/>
  <c r="S252" i="1"/>
  <c r="I248" i="1"/>
  <c r="M248" i="1" s="1"/>
  <c r="F247" i="1"/>
  <c r="I243" i="1"/>
  <c r="J243" i="1" s="1"/>
  <c r="F243" i="1"/>
  <c r="S241" i="1"/>
  <c r="V241" i="1"/>
  <c r="U241" i="1" s="1"/>
  <c r="AA241" i="1" s="1"/>
  <c r="AG238" i="1"/>
  <c r="V236" i="1"/>
  <c r="U236" i="1" s="1"/>
  <c r="X236" i="1" s="1"/>
  <c r="S236" i="1"/>
  <c r="V225" i="1"/>
  <c r="U225" i="1" s="1"/>
  <c r="X225" i="1" s="1"/>
  <c r="S225" i="1"/>
  <c r="F225" i="1"/>
  <c r="I225" i="1"/>
  <c r="J225" i="1" s="1"/>
  <c r="AR222" i="1"/>
  <c r="V222" i="1"/>
  <c r="U222" i="1" s="1"/>
  <c r="W222" i="1" s="1"/>
  <c r="S222" i="1"/>
  <c r="R221" i="1"/>
  <c r="F217" i="1"/>
  <c r="I217" i="1"/>
  <c r="H217" i="1" s="1"/>
  <c r="AF206" i="1"/>
  <c r="AE206" i="1"/>
  <c r="V23" i="1"/>
  <c r="J70" i="1"/>
  <c r="AG58" i="1"/>
  <c r="AE57" i="1"/>
  <c r="AB55" i="1"/>
  <c r="AR53" i="1"/>
  <c r="M46" i="1"/>
  <c r="AG34" i="1"/>
  <c r="V240" i="1"/>
  <c r="U240" i="1" s="1"/>
  <c r="X240" i="1" s="1"/>
  <c r="S240" i="1"/>
  <c r="S231" i="1"/>
  <c r="V231" i="1"/>
  <c r="U231" i="1" s="1"/>
  <c r="X231" i="1" s="1"/>
  <c r="V219" i="1"/>
  <c r="U219" i="1" s="1"/>
  <c r="Y219" i="1" s="1"/>
  <c r="S219" i="1"/>
  <c r="F207" i="1"/>
  <c r="I207" i="1"/>
  <c r="H207" i="1" s="1"/>
  <c r="Q196" i="1"/>
  <c r="R196" i="1"/>
  <c r="AQ191" i="1"/>
  <c r="AR191" i="1"/>
  <c r="S206" i="1"/>
  <c r="F205" i="1"/>
  <c r="S204" i="1"/>
  <c r="S203" i="1"/>
  <c r="S201" i="1"/>
  <c r="V200" i="1"/>
  <c r="U200" i="1" s="1"/>
  <c r="AA200" i="1" s="1"/>
  <c r="I199" i="1"/>
  <c r="K199" i="1" s="1"/>
  <c r="S197" i="1"/>
  <c r="S196" i="1"/>
  <c r="I195" i="1"/>
  <c r="V194" i="1"/>
  <c r="U194" i="1" s="1"/>
  <c r="W194" i="1" s="1"/>
  <c r="S192" i="1"/>
  <c r="S191" i="1"/>
  <c r="S190" i="1"/>
  <c r="F190" i="1"/>
  <c r="I187" i="1"/>
  <c r="K187" i="1" s="1"/>
  <c r="S186" i="1"/>
  <c r="V184" i="1"/>
  <c r="U184" i="1" s="1"/>
  <c r="I182" i="1"/>
  <c r="J182" i="1" s="1"/>
  <c r="F180" i="1"/>
  <c r="V178" i="1"/>
  <c r="U178" i="1" s="1"/>
  <c r="Y178" i="1" s="1"/>
  <c r="F176" i="1"/>
  <c r="S175" i="1"/>
  <c r="S174" i="1"/>
  <c r="I172" i="1"/>
  <c r="H172" i="1" s="1"/>
  <c r="V164" i="1"/>
  <c r="U164" i="1" s="1"/>
  <c r="S164" i="1"/>
  <c r="V163" i="1"/>
  <c r="U163" i="1" s="1"/>
  <c r="X163" i="1" s="1"/>
  <c r="S163" i="1"/>
  <c r="S158" i="1"/>
  <c r="V158" i="1"/>
  <c r="U158" i="1" s="1"/>
  <c r="Z158" i="1" s="1"/>
  <c r="F151" i="1"/>
  <c r="I151" i="1"/>
  <c r="M151" i="1" s="1"/>
  <c r="K128" i="1"/>
  <c r="N128" i="1"/>
  <c r="F162" i="1"/>
  <c r="I162" i="1"/>
  <c r="K162" i="1" s="1"/>
  <c r="AE158" i="1"/>
  <c r="F153" i="1"/>
  <c r="I153" i="1"/>
  <c r="M153" i="1" s="1"/>
  <c r="AG196" i="1"/>
  <c r="F194" i="1"/>
  <c r="AF183" i="1"/>
  <c r="S179" i="1"/>
  <c r="I169" i="1"/>
  <c r="K169" i="1" s="1"/>
  <c r="S168" i="1"/>
  <c r="V160" i="1"/>
  <c r="U160" i="1" s="1"/>
  <c r="AA160" i="1" s="1"/>
  <c r="S160" i="1"/>
  <c r="V159" i="1"/>
  <c r="U159" i="1" s="1"/>
  <c r="S159" i="1"/>
  <c r="S154" i="1"/>
  <c r="V154" i="1"/>
  <c r="U154" i="1" s="1"/>
  <c r="W154" i="1" s="1"/>
  <c r="V150" i="1"/>
  <c r="U150" i="1" s="1"/>
  <c r="AA150" i="1" s="1"/>
  <c r="Q205" i="1"/>
  <c r="AE196" i="1"/>
  <c r="AG192" i="1"/>
  <c r="V167" i="1"/>
  <c r="U167" i="1" s="1"/>
  <c r="Z167" i="1" s="1"/>
  <c r="S167" i="1"/>
  <c r="V161" i="1"/>
  <c r="U161" i="1" s="1"/>
  <c r="W161" i="1" s="1"/>
  <c r="S161" i="1"/>
  <c r="F157" i="1"/>
  <c r="I157" i="1"/>
  <c r="M157" i="1" s="1"/>
  <c r="V149" i="1"/>
  <c r="U149" i="1" s="1"/>
  <c r="AB149" i="1" s="1"/>
  <c r="S149" i="1"/>
  <c r="V148" i="1"/>
  <c r="U148" i="1" s="1"/>
  <c r="Y148" i="1" s="1"/>
  <c r="I147" i="1"/>
  <c r="L147" i="1" s="1"/>
  <c r="L144" i="1"/>
  <c r="F141" i="1"/>
  <c r="V140" i="1"/>
  <c r="U140" i="1" s="1"/>
  <c r="Z140" i="1" s="1"/>
  <c r="F140" i="1"/>
  <c r="F139" i="1"/>
  <c r="F137" i="1"/>
  <c r="F135" i="1"/>
  <c r="V134" i="1"/>
  <c r="U134" i="1" s="1"/>
  <c r="X134" i="1" s="1"/>
  <c r="V133" i="1"/>
  <c r="U133" i="1" s="1"/>
  <c r="AA133" i="1" s="1"/>
  <c r="I132" i="1"/>
  <c r="K132" i="1" s="1"/>
  <c r="F130" i="1"/>
  <c r="F128" i="1"/>
  <c r="I126" i="1"/>
  <c r="K126" i="1" s="1"/>
  <c r="I122" i="1"/>
  <c r="M122" i="1" s="1"/>
  <c r="I116" i="1"/>
  <c r="H116" i="1" s="1"/>
  <c r="F113" i="1"/>
  <c r="I113" i="1"/>
  <c r="J113" i="1" s="1"/>
  <c r="K89" i="1"/>
  <c r="J89" i="1"/>
  <c r="F144" i="1"/>
  <c r="F131" i="1"/>
  <c r="AG112" i="1"/>
  <c r="AF112" i="1"/>
  <c r="N144" i="1"/>
  <c r="S115" i="1"/>
  <c r="V115" i="1"/>
  <c r="U115" i="1" s="1"/>
  <c r="Z115" i="1" s="1"/>
  <c r="V108" i="1"/>
  <c r="U108" i="1" s="1"/>
  <c r="W108" i="1" s="1"/>
  <c r="S108" i="1"/>
  <c r="AE99" i="1"/>
  <c r="AG99" i="1"/>
  <c r="I109" i="1"/>
  <c r="J109" i="1" s="1"/>
  <c r="V107" i="1"/>
  <c r="U107" i="1" s="1"/>
  <c r="M107" i="1"/>
  <c r="I105" i="1"/>
  <c r="J105" i="1" s="1"/>
  <c r="AA104" i="1"/>
  <c r="I101" i="1"/>
  <c r="M101" i="1" s="1"/>
  <c r="S100" i="1"/>
  <c r="F99" i="1"/>
  <c r="V97" i="1"/>
  <c r="U97" i="1" s="1"/>
  <c r="Z97" i="1" s="1"/>
  <c r="I96" i="1"/>
  <c r="J96" i="1" s="1"/>
  <c r="S92" i="1"/>
  <c r="V90" i="1"/>
  <c r="U90" i="1" s="1"/>
  <c r="W90" i="1" s="1"/>
  <c r="F89" i="1"/>
  <c r="F87" i="1"/>
  <c r="V86" i="1"/>
  <c r="U86" i="1" s="1"/>
  <c r="Z86" i="1" s="1"/>
  <c r="F86" i="1"/>
  <c r="AF104" i="1"/>
  <c r="S104" i="1"/>
  <c r="V103" i="1"/>
  <c r="U103" i="1" s="1"/>
  <c r="AB103" i="1" s="1"/>
  <c r="S98" i="1"/>
  <c r="I95" i="1"/>
  <c r="K95" i="1" s="1"/>
  <c r="F84" i="1"/>
  <c r="F82" i="1"/>
  <c r="F80" i="1"/>
  <c r="AG248" i="1"/>
  <c r="AR235" i="1"/>
  <c r="AF224" i="1"/>
  <c r="AF220" i="1"/>
  <c r="Q213" i="1"/>
  <c r="AE204" i="1"/>
  <c r="AG203" i="1"/>
  <c r="AG177" i="1"/>
  <c r="AG165" i="1"/>
  <c r="AR161" i="1"/>
  <c r="N146" i="1"/>
  <c r="R139" i="1"/>
  <c r="L130" i="1"/>
  <c r="AA112" i="1"/>
  <c r="N89" i="1"/>
  <c r="H89" i="1"/>
  <c r="AB266" i="1"/>
  <c r="AG250" i="1"/>
  <c r="AB234" i="1"/>
  <c r="K186" i="1"/>
  <c r="X183" i="1"/>
  <c r="AR90" i="1"/>
  <c r="M89" i="1"/>
  <c r="K243" i="1"/>
  <c r="AG224" i="1"/>
  <c r="R211" i="1"/>
  <c r="AG204" i="1"/>
  <c r="Q203" i="1"/>
  <c r="AE192" i="1"/>
  <c r="AG187" i="1"/>
  <c r="M176" i="1"/>
  <c r="AG170" i="1"/>
  <c r="Q162" i="1"/>
  <c r="AG155" i="1"/>
  <c r="N147" i="1"/>
  <c r="AQ145" i="1"/>
  <c r="AQ117" i="1"/>
  <c r="AB112" i="1"/>
  <c r="W198" i="1"/>
  <c r="Z198" i="1"/>
  <c r="Y198" i="1"/>
  <c r="Q78" i="1"/>
  <c r="W263" i="1"/>
  <c r="K259" i="1"/>
  <c r="AG257" i="1"/>
  <c r="AR247" i="1"/>
  <c r="M244" i="1"/>
  <c r="N243" i="1"/>
  <c r="AF242" i="1"/>
  <c r="N229" i="1"/>
  <c r="M227" i="1"/>
  <c r="AG226" i="1"/>
  <c r="AG220" i="1"/>
  <c r="AG216" i="1"/>
  <c r="AG215" i="1"/>
  <c r="AG212" i="1"/>
  <c r="AF202" i="1"/>
  <c r="Q200" i="1"/>
  <c r="AG191" i="1"/>
  <c r="AG189" i="1"/>
  <c r="N186" i="1"/>
  <c r="AF185" i="1"/>
  <c r="AB183" i="1"/>
  <c r="Q182" i="1"/>
  <c r="R174" i="1"/>
  <c r="R172" i="1"/>
  <c r="AE171" i="1"/>
  <c r="N142" i="1"/>
  <c r="H140" i="1"/>
  <c r="H136" i="1"/>
  <c r="N130" i="1"/>
  <c r="Q122" i="1"/>
  <c r="AR115" i="1"/>
  <c r="J111" i="1"/>
  <c r="AB110" i="1"/>
  <c r="AE88" i="1"/>
  <c r="N84" i="1"/>
  <c r="W266" i="1"/>
  <c r="J247" i="1"/>
  <c r="AQ233" i="1"/>
  <c r="AF214" i="1"/>
  <c r="AG193" i="1"/>
  <c r="R180" i="1"/>
  <c r="AF177" i="1"/>
  <c r="AG173" i="1"/>
  <c r="AR119" i="1"/>
  <c r="Q249" i="1"/>
  <c r="Q215" i="1"/>
  <c r="AG213" i="1"/>
  <c r="AG202" i="1"/>
  <c r="AF193" i="1"/>
  <c r="AG185" i="1"/>
  <c r="AG176" i="1"/>
  <c r="AG175" i="1"/>
  <c r="AF173" i="1"/>
  <c r="AG166" i="1"/>
  <c r="AQ144" i="1"/>
  <c r="H144" i="1"/>
  <c r="AQ135" i="1"/>
  <c r="L135" i="1"/>
  <c r="L125" i="1"/>
  <c r="AQ121" i="1"/>
  <c r="N114" i="1"/>
  <c r="N111" i="1"/>
  <c r="AR108" i="1"/>
  <c r="R107" i="1"/>
  <c r="AB104" i="1"/>
  <c r="AQ96" i="1"/>
  <c r="R96" i="1"/>
  <c r="AQ81" i="1"/>
  <c r="Q265" i="1"/>
  <c r="X266" i="1"/>
  <c r="Q262" i="1"/>
  <c r="AQ261" i="1"/>
  <c r="N259" i="1"/>
  <c r="N255" i="1"/>
  <c r="Q253" i="1"/>
  <c r="Q237" i="1"/>
  <c r="AF232" i="1"/>
  <c r="AR228" i="1"/>
  <c r="AG228" i="1"/>
  <c r="AE226" i="1"/>
  <c r="AA226" i="1"/>
  <c r="AG222" i="1"/>
  <c r="Q219" i="1"/>
  <c r="AE218" i="1"/>
  <c r="AG218" i="1"/>
  <c r="AF209" i="1"/>
  <c r="AG209" i="1"/>
  <c r="R209" i="1"/>
  <c r="AF207" i="1"/>
  <c r="AG207" i="1"/>
  <c r="AQ218" i="1"/>
  <c r="AR218" i="1"/>
  <c r="AE208" i="1"/>
  <c r="AF208" i="1"/>
  <c r="AG234" i="1"/>
  <c r="AG230" i="1"/>
  <c r="Q207" i="1"/>
  <c r="R207" i="1"/>
  <c r="W166" i="1"/>
  <c r="AA166" i="1"/>
  <c r="Z261" i="1"/>
  <c r="AF258" i="1"/>
  <c r="R245" i="1"/>
  <c r="H244" i="1"/>
  <c r="AG236" i="1"/>
  <c r="H236" i="1"/>
  <c r="AF234" i="1"/>
  <c r="AG232" i="1"/>
  <c r="AR230" i="1"/>
  <c r="AF230" i="1"/>
  <c r="R229" i="1"/>
  <c r="R227" i="1"/>
  <c r="R217" i="1"/>
  <c r="AE216" i="1"/>
  <c r="AG211" i="1"/>
  <c r="AF210" i="1"/>
  <c r="AG208" i="1"/>
  <c r="H81" i="1"/>
  <c r="M79" i="1"/>
  <c r="AG201" i="1"/>
  <c r="AG197" i="1"/>
  <c r="AF189" i="1"/>
  <c r="J186" i="1"/>
  <c r="W183" i="1"/>
  <c r="R176" i="1"/>
  <c r="AF175" i="1"/>
  <c r="AG172" i="1"/>
  <c r="AF167" i="1"/>
  <c r="AG164" i="1"/>
  <c r="AG162" i="1"/>
  <c r="AG159" i="1"/>
  <c r="Q153" i="1"/>
  <c r="AF148" i="1"/>
  <c r="N145" i="1"/>
  <c r="H145" i="1"/>
  <c r="J142" i="1"/>
  <c r="AQ141" i="1"/>
  <c r="N138" i="1"/>
  <c r="K135" i="1"/>
  <c r="AQ131" i="1"/>
  <c r="X130" i="1"/>
  <c r="R130" i="1"/>
  <c r="AF129" i="1"/>
  <c r="L128" i="1"/>
  <c r="AG124" i="1"/>
  <c r="Q124" i="1"/>
  <c r="AG116" i="1"/>
  <c r="H114" i="1"/>
  <c r="AE112" i="1"/>
  <c r="X112" i="1"/>
  <c r="AE108" i="1"/>
  <c r="AE104" i="1"/>
  <c r="X104" i="1"/>
  <c r="Q103" i="1"/>
  <c r="M99" i="1"/>
  <c r="AE95" i="1"/>
  <c r="K94" i="1"/>
  <c r="AQ87" i="1"/>
  <c r="N86" i="1"/>
  <c r="L84" i="1"/>
  <c r="AQ83" i="1"/>
  <c r="N83" i="1"/>
  <c r="AF201" i="1"/>
  <c r="R192" i="1"/>
  <c r="AR186" i="1"/>
  <c r="R184" i="1"/>
  <c r="R178" i="1"/>
  <c r="AG174" i="1"/>
  <c r="M172" i="1"/>
  <c r="Z170" i="1"/>
  <c r="AE164" i="1"/>
  <c r="AE159" i="1"/>
  <c r="AG157" i="1"/>
  <c r="Q151" i="1"/>
  <c r="AG150" i="1"/>
  <c r="Q149" i="1"/>
  <c r="R147" i="1"/>
  <c r="M145" i="1"/>
  <c r="X141" i="1"/>
  <c r="N141" i="1"/>
  <c r="N139" i="1"/>
  <c r="L138" i="1"/>
  <c r="J135" i="1"/>
  <c r="L131" i="1"/>
  <c r="L129" i="1"/>
  <c r="Q128" i="1"/>
  <c r="AF127" i="1"/>
  <c r="AA123" i="1"/>
  <c r="M116" i="1"/>
  <c r="AB102" i="1"/>
  <c r="AG93" i="1"/>
  <c r="AQ88" i="1"/>
  <c r="H88" i="1"/>
  <c r="X87" i="1"/>
  <c r="N87" i="1"/>
  <c r="AQ86" i="1"/>
  <c r="H86" i="1"/>
  <c r="N85" i="1"/>
  <c r="R84" i="1"/>
  <c r="J84" i="1"/>
  <c r="J81" i="1"/>
  <c r="AR190" i="1"/>
  <c r="AR150" i="1"/>
  <c r="J145" i="1"/>
  <c r="L141" i="1"/>
  <c r="L139" i="1"/>
  <c r="H138" i="1"/>
  <c r="N135" i="1"/>
  <c r="H135" i="1"/>
  <c r="R132" i="1"/>
  <c r="AF131" i="1"/>
  <c r="J131" i="1"/>
  <c r="L127" i="1"/>
  <c r="Q126" i="1"/>
  <c r="AF125" i="1"/>
  <c r="M97" i="1"/>
  <c r="N96" i="1"/>
  <c r="AE262" i="1"/>
  <c r="AF262" i="1"/>
  <c r="AF261" i="1"/>
  <c r="AG261" i="1"/>
  <c r="AQ255" i="1"/>
  <c r="AR255" i="1"/>
  <c r="AF254" i="1"/>
  <c r="Z197" i="1"/>
  <c r="AA197" i="1"/>
  <c r="Z193" i="1"/>
  <c r="AA193" i="1"/>
  <c r="X172" i="1"/>
  <c r="Y172" i="1"/>
  <c r="AQ266" i="1"/>
  <c r="AR266" i="1"/>
  <c r="W262" i="1"/>
  <c r="AA262" i="1"/>
  <c r="AG258" i="1"/>
  <c r="Q257" i="1"/>
  <c r="R257" i="1"/>
  <c r="H248" i="1"/>
  <c r="AA245" i="1"/>
  <c r="Z245" i="1"/>
  <c r="Y227" i="1"/>
  <c r="Z227" i="1"/>
  <c r="Z201" i="1"/>
  <c r="AA201" i="1"/>
  <c r="Z189" i="1"/>
  <c r="AA189" i="1"/>
  <c r="X174" i="1"/>
  <c r="Y174" i="1"/>
  <c r="Y164" i="1"/>
  <c r="AA164" i="1"/>
  <c r="N263" i="1"/>
  <c r="AA258" i="1"/>
  <c r="W258" i="1"/>
  <c r="AQ256" i="1"/>
  <c r="AR256" i="1"/>
  <c r="K252" i="1"/>
  <c r="Z250" i="1"/>
  <c r="AA250" i="1"/>
  <c r="Z246" i="1"/>
  <c r="AA246" i="1"/>
  <c r="Z242" i="1"/>
  <c r="AA242" i="1"/>
  <c r="Z238" i="1"/>
  <c r="AA238" i="1"/>
  <c r="Y176" i="1"/>
  <c r="Y168" i="1"/>
  <c r="Z168" i="1"/>
  <c r="W168" i="1"/>
  <c r="AF265" i="1"/>
  <c r="AE265" i="1"/>
  <c r="AQ264" i="1"/>
  <c r="AR264" i="1"/>
  <c r="Q261" i="1"/>
  <c r="R261" i="1"/>
  <c r="AG254" i="1"/>
  <c r="AA192" i="1"/>
  <c r="Z192" i="1"/>
  <c r="AA184" i="1"/>
  <c r="Z184" i="1"/>
  <c r="Z152" i="1"/>
  <c r="Y152" i="1"/>
  <c r="AA152" i="1"/>
  <c r="W152" i="1"/>
  <c r="AQ239" i="1"/>
  <c r="AQ225" i="1"/>
  <c r="M217" i="1"/>
  <c r="M213" i="1"/>
  <c r="M211" i="1"/>
  <c r="M209" i="1"/>
  <c r="M205" i="1"/>
  <c r="M203" i="1"/>
  <c r="AR194" i="1"/>
  <c r="AA185" i="1"/>
  <c r="AB181" i="1"/>
  <c r="J180" i="1"/>
  <c r="W179" i="1"/>
  <c r="AA171" i="1"/>
  <c r="AR156" i="1"/>
  <c r="AQ148" i="1"/>
  <c r="X147" i="1"/>
  <c r="K147" i="1"/>
  <c r="H147" i="1"/>
  <c r="M147" i="1"/>
  <c r="J147" i="1"/>
  <c r="Z134" i="1"/>
  <c r="K149" i="1"/>
  <c r="J149" i="1"/>
  <c r="H149" i="1"/>
  <c r="M149" i="1"/>
  <c r="K143" i="1"/>
  <c r="J143" i="1"/>
  <c r="L143" i="1"/>
  <c r="H143" i="1"/>
  <c r="M143" i="1"/>
  <c r="N257" i="1"/>
  <c r="AG244" i="1"/>
  <c r="AR243" i="1"/>
  <c r="R241" i="1"/>
  <c r="M240" i="1"/>
  <c r="AF238" i="1"/>
  <c r="Z237" i="1"/>
  <c r="AA234" i="1"/>
  <c r="R231" i="1"/>
  <c r="N231" i="1"/>
  <c r="X230" i="1"/>
  <c r="M229" i="1"/>
  <c r="AF228" i="1"/>
  <c r="AB228" i="1"/>
  <c r="AF218" i="1"/>
  <c r="AA218" i="1"/>
  <c r="AR216" i="1"/>
  <c r="AR214" i="1"/>
  <c r="AR212" i="1"/>
  <c r="AR210" i="1"/>
  <c r="AR208" i="1"/>
  <c r="AR206" i="1"/>
  <c r="AR204" i="1"/>
  <c r="AR202" i="1"/>
  <c r="AG200" i="1"/>
  <c r="Z200" i="1"/>
  <c r="AR199" i="1"/>
  <c r="AG199" i="1"/>
  <c r="AF197" i="1"/>
  <c r="M195" i="1"/>
  <c r="AR179" i="1"/>
  <c r="AR177" i="1"/>
  <c r="AE170" i="1"/>
  <c r="R170" i="1"/>
  <c r="AR168" i="1"/>
  <c r="AE166" i="1"/>
  <c r="Y166" i="1"/>
  <c r="AE165" i="1"/>
  <c r="AR164" i="1"/>
  <c r="Q161" i="1"/>
  <c r="Q159" i="1"/>
  <c r="AE157" i="1"/>
  <c r="AG156" i="1"/>
  <c r="AA156" i="1"/>
  <c r="Q154" i="1"/>
  <c r="AQ152" i="1"/>
  <c r="AR152" i="1"/>
  <c r="AF152" i="1"/>
  <c r="AE152" i="1"/>
  <c r="AE150" i="1"/>
  <c r="K137" i="1"/>
  <c r="J137" i="1"/>
  <c r="L137" i="1"/>
  <c r="H137" i="1"/>
  <c r="M137" i="1"/>
  <c r="AG240" i="1"/>
  <c r="M236" i="1"/>
  <c r="AQ231" i="1"/>
  <c r="AR220" i="1"/>
  <c r="Y215" i="1"/>
  <c r="Y211" i="1"/>
  <c r="Y209" i="1"/>
  <c r="Y207" i="1"/>
  <c r="Y205" i="1"/>
  <c r="Y203" i="1"/>
  <c r="AE200" i="1"/>
  <c r="AR198" i="1"/>
  <c r="Z196" i="1"/>
  <c r="AR195" i="1"/>
  <c r="AG195" i="1"/>
  <c r="M191" i="1"/>
  <c r="AR181" i="1"/>
  <c r="M180" i="1"/>
  <c r="AA177" i="1"/>
  <c r="AR175" i="1"/>
  <c r="AR173" i="1"/>
  <c r="AR171" i="1"/>
  <c r="AR165" i="1"/>
  <c r="AG163" i="1"/>
  <c r="AR160" i="1"/>
  <c r="Q160" i="1"/>
  <c r="AG158" i="1"/>
  <c r="AR157" i="1"/>
  <c r="AE156" i="1"/>
  <c r="AG154" i="1"/>
  <c r="AQ153" i="1"/>
  <c r="AR153" i="1"/>
  <c r="AG149" i="1"/>
  <c r="N149" i="1"/>
  <c r="M148" i="1"/>
  <c r="K148" i="1"/>
  <c r="H146" i="1"/>
  <c r="L146" i="1"/>
  <c r="AR140" i="1"/>
  <c r="AQ140" i="1"/>
  <c r="Q138" i="1"/>
  <c r="R138" i="1"/>
  <c r="M133" i="1"/>
  <c r="H133" i="1"/>
  <c r="N133" i="1"/>
  <c r="J133" i="1"/>
  <c r="K133" i="1"/>
  <c r="R142" i="1"/>
  <c r="J141" i="1"/>
  <c r="J139" i="1"/>
  <c r="R134" i="1"/>
  <c r="AF133" i="1"/>
  <c r="H132" i="1"/>
  <c r="N131" i="1"/>
  <c r="H131" i="1"/>
  <c r="J130" i="1"/>
  <c r="AE129" i="1"/>
  <c r="K129" i="1"/>
  <c r="J128" i="1"/>
  <c r="AE127" i="1"/>
  <c r="K127" i="1"/>
  <c r="AE125" i="1"/>
  <c r="K125" i="1"/>
  <c r="AR123" i="1"/>
  <c r="W121" i="1"/>
  <c r="Q120" i="1"/>
  <c r="AQ111" i="1"/>
  <c r="W110" i="1"/>
  <c r="AQ103" i="1"/>
  <c r="W102" i="1"/>
  <c r="AA92" i="1"/>
  <c r="L89" i="1"/>
  <c r="AF88" i="1"/>
  <c r="M87" i="1"/>
  <c r="H87" i="1"/>
  <c r="M85" i="1"/>
  <c r="H85" i="1"/>
  <c r="AQ79" i="1"/>
  <c r="L79" i="1"/>
  <c r="AQ129" i="1"/>
  <c r="J129" i="1"/>
  <c r="AQ127" i="1"/>
  <c r="J127" i="1"/>
  <c r="AQ125" i="1"/>
  <c r="J125" i="1"/>
  <c r="M124" i="1"/>
  <c r="AG114" i="1"/>
  <c r="AR112" i="1"/>
  <c r="AB106" i="1"/>
  <c r="AR104" i="1"/>
  <c r="AR100" i="1"/>
  <c r="AR98" i="1"/>
  <c r="AG97" i="1"/>
  <c r="R94" i="1"/>
  <c r="Z92" i="1"/>
  <c r="L87" i="1"/>
  <c r="R85" i="1"/>
  <c r="L85" i="1"/>
  <c r="L145" i="1"/>
  <c r="M141" i="1"/>
  <c r="H141" i="1"/>
  <c r="N140" i="1"/>
  <c r="M139" i="1"/>
  <c r="H139" i="1"/>
  <c r="AQ137" i="1"/>
  <c r="AQ133" i="1"/>
  <c r="K131" i="1"/>
  <c r="M130" i="1"/>
  <c r="H130" i="1"/>
  <c r="AA129" i="1"/>
  <c r="N129" i="1"/>
  <c r="H129" i="1"/>
  <c r="M128" i="1"/>
  <c r="H128" i="1"/>
  <c r="AA127" i="1"/>
  <c r="N127" i="1"/>
  <c r="H127" i="1"/>
  <c r="AA125" i="1"/>
  <c r="N125" i="1"/>
  <c r="H125" i="1"/>
  <c r="R114" i="1"/>
  <c r="L114" i="1"/>
  <c r="AF108" i="1"/>
  <c r="AQ107" i="1"/>
  <c r="W106" i="1"/>
  <c r="Q101" i="1"/>
  <c r="AG96" i="1"/>
  <c r="AG95" i="1"/>
  <c r="AF93" i="1"/>
  <c r="Q93" i="1"/>
  <c r="J87" i="1"/>
  <c r="J85" i="1"/>
  <c r="J83" i="1"/>
  <c r="AF259" i="1"/>
  <c r="AE259" i="1"/>
  <c r="AG259" i="1"/>
  <c r="X257" i="1"/>
  <c r="AB257" i="1"/>
  <c r="W257" i="1"/>
  <c r="Y257" i="1"/>
  <c r="AA257" i="1"/>
  <c r="Z257" i="1"/>
  <c r="X265" i="1"/>
  <c r="AB265" i="1"/>
  <c r="W265" i="1"/>
  <c r="Y265" i="1"/>
  <c r="Z265" i="1"/>
  <c r="AA265" i="1"/>
  <c r="AQ262" i="1"/>
  <c r="AR262" i="1"/>
  <c r="AE266" i="1"/>
  <c r="AQ265" i="1"/>
  <c r="R264" i="1"/>
  <c r="Q264" i="1"/>
  <c r="AB262" i="1"/>
  <c r="I261" i="1"/>
  <c r="AR260" i="1"/>
  <c r="Z260" i="1"/>
  <c r="AA260" i="1"/>
  <c r="W260" i="1"/>
  <c r="AB260" i="1"/>
  <c r="Q258" i="1"/>
  <c r="F258" i="1"/>
  <c r="I258" i="1"/>
  <c r="AE256" i="1"/>
  <c r="AF256" i="1"/>
  <c r="Z254" i="1"/>
  <c r="W254" i="1"/>
  <c r="AB254" i="1"/>
  <c r="X254" i="1"/>
  <c r="Y254" i="1"/>
  <c r="AF253" i="1"/>
  <c r="AG253" i="1"/>
  <c r="X251" i="1"/>
  <c r="AB251" i="1"/>
  <c r="Y251" i="1"/>
  <c r="Z251" i="1"/>
  <c r="AA251" i="1"/>
  <c r="Q251" i="1"/>
  <c r="R251" i="1"/>
  <c r="X247" i="1"/>
  <c r="AB247" i="1"/>
  <c r="W247" i="1"/>
  <c r="Y247" i="1"/>
  <c r="Z247" i="1"/>
  <c r="AA247" i="1"/>
  <c r="H241" i="1"/>
  <c r="L241" i="1"/>
  <c r="M241" i="1"/>
  <c r="N241" i="1"/>
  <c r="J241" i="1"/>
  <c r="K241" i="1"/>
  <c r="Z240" i="1"/>
  <c r="W240" i="1"/>
  <c r="AQ236" i="1"/>
  <c r="AR236" i="1"/>
  <c r="AF231" i="1"/>
  <c r="AE231" i="1"/>
  <c r="AG231" i="1"/>
  <c r="Q266" i="1"/>
  <c r="R266" i="1"/>
  <c r="I266" i="1"/>
  <c r="F266" i="1"/>
  <c r="H265" i="1"/>
  <c r="L265" i="1"/>
  <c r="J265" i="1"/>
  <c r="K265" i="1"/>
  <c r="F262" i="1"/>
  <c r="I262" i="1"/>
  <c r="AE260" i="1"/>
  <c r="AF260" i="1"/>
  <c r="J260" i="1"/>
  <c r="N260" i="1"/>
  <c r="K260" i="1"/>
  <c r="L260" i="1"/>
  <c r="X259" i="1"/>
  <c r="AB259" i="1"/>
  <c r="Z259" i="1"/>
  <c r="AA259" i="1"/>
  <c r="Q259" i="1"/>
  <c r="R259" i="1"/>
  <c r="AQ258" i="1"/>
  <c r="AR258" i="1"/>
  <c r="X255" i="1"/>
  <c r="AB255" i="1"/>
  <c r="Y255" i="1"/>
  <c r="Z255" i="1"/>
  <c r="AA255" i="1"/>
  <c r="Q255" i="1"/>
  <c r="R255" i="1"/>
  <c r="AQ254" i="1"/>
  <c r="AR254" i="1"/>
  <c r="Z252" i="1"/>
  <c r="Y252" i="1"/>
  <c r="AA252" i="1"/>
  <c r="W252" i="1"/>
  <c r="AB252" i="1"/>
  <c r="R250" i="1"/>
  <c r="Q250" i="1"/>
  <c r="AF249" i="1"/>
  <c r="AE249" i="1"/>
  <c r="AG249" i="1"/>
  <c r="AQ248" i="1"/>
  <c r="AR248" i="1"/>
  <c r="R246" i="1"/>
  <c r="Q246" i="1"/>
  <c r="AF245" i="1"/>
  <c r="AE245" i="1"/>
  <c r="AG245" i="1"/>
  <c r="W243" i="1"/>
  <c r="H237" i="1"/>
  <c r="L237" i="1"/>
  <c r="M237" i="1"/>
  <c r="N237" i="1"/>
  <c r="J237" i="1"/>
  <c r="K237" i="1"/>
  <c r="R232" i="1"/>
  <c r="Q232" i="1"/>
  <c r="AA231" i="1"/>
  <c r="AF225" i="1"/>
  <c r="AE225" i="1"/>
  <c r="AG225" i="1"/>
  <c r="Z264" i="1"/>
  <c r="AA264" i="1"/>
  <c r="W264" i="1"/>
  <c r="AB264" i="1"/>
  <c r="Y266" i="1"/>
  <c r="Z266" i="1"/>
  <c r="AG265" i="1"/>
  <c r="AE264" i="1"/>
  <c r="AF264" i="1"/>
  <c r="S264" i="1"/>
  <c r="X263" i="1"/>
  <c r="AB263" i="1"/>
  <c r="Z263" i="1"/>
  <c r="AA263" i="1"/>
  <c r="Q263" i="1"/>
  <c r="R263" i="1"/>
  <c r="AE261" i="1"/>
  <c r="Y260" i="1"/>
  <c r="H260" i="1"/>
  <c r="Z258" i="1"/>
  <c r="X258" i="1"/>
  <c r="Y258" i="1"/>
  <c r="AQ257" i="1"/>
  <c r="AG256" i="1"/>
  <c r="Z256" i="1"/>
  <c r="Y256" i="1"/>
  <c r="AA256" i="1"/>
  <c r="W256" i="1"/>
  <c r="AB256" i="1"/>
  <c r="R254" i="1"/>
  <c r="Q254" i="1"/>
  <c r="AQ253" i="1"/>
  <c r="AR253" i="1"/>
  <c r="AR252" i="1"/>
  <c r="AF251" i="1"/>
  <c r="AE251" i="1"/>
  <c r="AG251" i="1"/>
  <c r="H249" i="1"/>
  <c r="L249" i="1"/>
  <c r="N249" i="1"/>
  <c r="J249" i="1"/>
  <c r="M249" i="1"/>
  <c r="K249" i="1"/>
  <c r="Z248" i="1"/>
  <c r="X248" i="1"/>
  <c r="Y248" i="1"/>
  <c r="AA248" i="1"/>
  <c r="W248" i="1"/>
  <c r="AB248" i="1"/>
  <c r="AQ244" i="1"/>
  <c r="AR244" i="1"/>
  <c r="R242" i="1"/>
  <c r="Q242" i="1"/>
  <c r="AF241" i="1"/>
  <c r="AE241" i="1"/>
  <c r="AG241" i="1"/>
  <c r="X239" i="1"/>
  <c r="AB239" i="1"/>
  <c r="W239" i="1"/>
  <c r="Y239" i="1"/>
  <c r="Z239" i="1"/>
  <c r="AA239" i="1"/>
  <c r="AF233" i="1"/>
  <c r="AE233" i="1"/>
  <c r="AG233" i="1"/>
  <c r="R226" i="1"/>
  <c r="Q226" i="1"/>
  <c r="AA225" i="1"/>
  <c r="AF266" i="1"/>
  <c r="N265" i="1"/>
  <c r="Y264" i="1"/>
  <c r="AF263" i="1"/>
  <c r="AE263" i="1"/>
  <c r="AG263" i="1"/>
  <c r="Z262" i="1"/>
  <c r="X262" i="1"/>
  <c r="Y262" i="1"/>
  <c r="X261" i="1"/>
  <c r="AB261" i="1"/>
  <c r="W261" i="1"/>
  <c r="Y261" i="1"/>
  <c r="AG260" i="1"/>
  <c r="R260" i="1"/>
  <c r="Q260" i="1"/>
  <c r="Y259" i="1"/>
  <c r="H257" i="1"/>
  <c r="L257" i="1"/>
  <c r="J257" i="1"/>
  <c r="K257" i="1"/>
  <c r="AF255" i="1"/>
  <c r="AE255" i="1"/>
  <c r="AG255" i="1"/>
  <c r="X253" i="1"/>
  <c r="AB253" i="1"/>
  <c r="AA253" i="1"/>
  <c r="W253" i="1"/>
  <c r="Y253" i="1"/>
  <c r="I253" i="1"/>
  <c r="F253" i="1"/>
  <c r="AE252" i="1"/>
  <c r="AF252" i="1"/>
  <c r="H245" i="1"/>
  <c r="L245" i="1"/>
  <c r="M245" i="1"/>
  <c r="N245" i="1"/>
  <c r="J245" i="1"/>
  <c r="K245" i="1"/>
  <c r="AQ240" i="1"/>
  <c r="AR240" i="1"/>
  <c r="R238" i="1"/>
  <c r="Q238" i="1"/>
  <c r="AF237" i="1"/>
  <c r="AE237" i="1"/>
  <c r="AG237" i="1"/>
  <c r="X235" i="1"/>
  <c r="AB235" i="1"/>
  <c r="W235" i="1"/>
  <c r="Y235" i="1"/>
  <c r="Z235" i="1"/>
  <c r="AA235" i="1"/>
  <c r="R234" i="1"/>
  <c r="Q234" i="1"/>
  <c r="X233" i="1"/>
  <c r="AB233" i="1"/>
  <c r="W233" i="1"/>
  <c r="AA233" i="1"/>
  <c r="Y233" i="1"/>
  <c r="Z233" i="1"/>
  <c r="X249" i="1"/>
  <c r="AB249" i="1"/>
  <c r="H263" i="1"/>
  <c r="L263" i="1"/>
  <c r="H259" i="1"/>
  <c r="L259" i="1"/>
  <c r="Q256" i="1"/>
  <c r="H255" i="1"/>
  <c r="L255" i="1"/>
  <c r="I254" i="1"/>
  <c r="Q252" i="1"/>
  <c r="L252" i="1"/>
  <c r="Y250" i="1"/>
  <c r="I250" i="1"/>
  <c r="Y249" i="1"/>
  <c r="F249" i="1"/>
  <c r="AF248" i="1"/>
  <c r="Q248" i="1"/>
  <c r="AG247" i="1"/>
  <c r="R247" i="1"/>
  <c r="H247" i="1"/>
  <c r="L247" i="1"/>
  <c r="Y246" i="1"/>
  <c r="I246" i="1"/>
  <c r="Y245" i="1"/>
  <c r="F245" i="1"/>
  <c r="AF244" i="1"/>
  <c r="Q244" i="1"/>
  <c r="L244" i="1"/>
  <c r="AG243" i="1"/>
  <c r="R243" i="1"/>
  <c r="H243" i="1"/>
  <c r="L243" i="1"/>
  <c r="Y242" i="1"/>
  <c r="I242" i="1"/>
  <c r="F241" i="1"/>
  <c r="AF240" i="1"/>
  <c r="Q240" i="1"/>
  <c r="L240" i="1"/>
  <c r="AG239" i="1"/>
  <c r="R239" i="1"/>
  <c r="Y238" i="1"/>
  <c r="I238" i="1"/>
  <c r="Y237" i="1"/>
  <c r="F237" i="1"/>
  <c r="AF236" i="1"/>
  <c r="Q236" i="1"/>
  <c r="L236" i="1"/>
  <c r="AG235" i="1"/>
  <c r="R235" i="1"/>
  <c r="X234" i="1"/>
  <c r="N233" i="1"/>
  <c r="AR232" i="1"/>
  <c r="F232" i="1"/>
  <c r="I232" i="1"/>
  <c r="M231" i="1"/>
  <c r="Z230" i="1"/>
  <c r="Y230" i="1"/>
  <c r="AA228" i="1"/>
  <c r="S228" i="1"/>
  <c r="H227" i="1"/>
  <c r="L227" i="1"/>
  <c r="K227" i="1"/>
  <c r="X226" i="1"/>
  <c r="AR224" i="1"/>
  <c r="F224" i="1"/>
  <c r="I224" i="1"/>
  <c r="AA222" i="1"/>
  <c r="R220" i="1"/>
  <c r="Q220" i="1"/>
  <c r="X219" i="1"/>
  <c r="AA219" i="1"/>
  <c r="H219" i="1"/>
  <c r="L219" i="1"/>
  <c r="J219" i="1"/>
  <c r="N219" i="1"/>
  <c r="K219" i="1"/>
  <c r="Z218" i="1"/>
  <c r="X218" i="1"/>
  <c r="AB218" i="1"/>
  <c r="Y218" i="1"/>
  <c r="AQ217" i="1"/>
  <c r="AR217" i="1"/>
  <c r="AF217" i="1"/>
  <c r="AE217" i="1"/>
  <c r="AQ215" i="1"/>
  <c r="AR215" i="1"/>
  <c r="AQ213" i="1"/>
  <c r="AR213" i="1"/>
  <c r="AQ211" i="1"/>
  <c r="AR211" i="1"/>
  <c r="AQ209" i="1"/>
  <c r="AR209" i="1"/>
  <c r="AQ207" i="1"/>
  <c r="AR207" i="1"/>
  <c r="AQ205" i="1"/>
  <c r="AR205" i="1"/>
  <c r="AQ203" i="1"/>
  <c r="AR203" i="1"/>
  <c r="R197" i="1"/>
  <c r="Q197" i="1"/>
  <c r="Z195" i="1"/>
  <c r="W195" i="1"/>
  <c r="AB195" i="1"/>
  <c r="X195" i="1"/>
  <c r="Y195" i="1"/>
  <c r="AA195" i="1"/>
  <c r="H190" i="1"/>
  <c r="L190" i="1"/>
  <c r="N190" i="1"/>
  <c r="J190" i="1"/>
  <c r="K190" i="1"/>
  <c r="M190" i="1"/>
  <c r="R189" i="1"/>
  <c r="Q189" i="1"/>
  <c r="AF188" i="1"/>
  <c r="AE188" i="1"/>
  <c r="AG188" i="1"/>
  <c r="X186" i="1"/>
  <c r="AB186" i="1"/>
  <c r="AA186" i="1"/>
  <c r="W186" i="1"/>
  <c r="Y186" i="1"/>
  <c r="Z186" i="1"/>
  <c r="M263" i="1"/>
  <c r="S262" i="1"/>
  <c r="M259" i="1"/>
  <c r="S258" i="1"/>
  <c r="M255" i="1"/>
  <c r="S254" i="1"/>
  <c r="AR250" i="1"/>
  <c r="X250" i="1"/>
  <c r="S250" i="1"/>
  <c r="AR249" i="1"/>
  <c r="W249" i="1"/>
  <c r="AE247" i="1"/>
  <c r="M247" i="1"/>
  <c r="AR246" i="1"/>
  <c r="X246" i="1"/>
  <c r="S246" i="1"/>
  <c r="AR245" i="1"/>
  <c r="W245" i="1"/>
  <c r="AE243" i="1"/>
  <c r="M243" i="1"/>
  <c r="AR242" i="1"/>
  <c r="X242" i="1"/>
  <c r="S242" i="1"/>
  <c r="AR241" i="1"/>
  <c r="W241" i="1"/>
  <c r="AE239" i="1"/>
  <c r="AR238" i="1"/>
  <c r="X238" i="1"/>
  <c r="S238" i="1"/>
  <c r="AR237" i="1"/>
  <c r="W237" i="1"/>
  <c r="AE235" i="1"/>
  <c r="M235" i="1"/>
  <c r="AR234" i="1"/>
  <c r="F234" i="1"/>
  <c r="I234" i="1"/>
  <c r="M233" i="1"/>
  <c r="AA230" i="1"/>
  <c r="S230" i="1"/>
  <c r="H229" i="1"/>
  <c r="L229" i="1"/>
  <c r="K229" i="1"/>
  <c r="X228" i="1"/>
  <c r="AQ227" i="1"/>
  <c r="N227" i="1"/>
  <c r="AR226" i="1"/>
  <c r="F226" i="1"/>
  <c r="I226" i="1"/>
  <c r="R222" i="1"/>
  <c r="Q222" i="1"/>
  <c r="AB221" i="1"/>
  <c r="Z221" i="1"/>
  <c r="H221" i="1"/>
  <c r="L221" i="1"/>
  <c r="J221" i="1"/>
  <c r="N221" i="1"/>
  <c r="K221" i="1"/>
  <c r="AQ219" i="1"/>
  <c r="AR219" i="1"/>
  <c r="AF219" i="1"/>
  <c r="AE219" i="1"/>
  <c r="F218" i="1"/>
  <c r="I218" i="1"/>
  <c r="Z216" i="1"/>
  <c r="AB216" i="1"/>
  <c r="Z214" i="1"/>
  <c r="W214" i="1"/>
  <c r="AA214" i="1"/>
  <c r="X214" i="1"/>
  <c r="AB214" i="1"/>
  <c r="Y214" i="1"/>
  <c r="Z212" i="1"/>
  <c r="AB212" i="1"/>
  <c r="Z210" i="1"/>
  <c r="W210" i="1"/>
  <c r="AA210" i="1"/>
  <c r="X210" i="1"/>
  <c r="AB210" i="1"/>
  <c r="Y210" i="1"/>
  <c r="AA208" i="1"/>
  <c r="Z206" i="1"/>
  <c r="W206" i="1"/>
  <c r="AA206" i="1"/>
  <c r="X206" i="1"/>
  <c r="AB206" i="1"/>
  <c r="Y206" i="1"/>
  <c r="Z204" i="1"/>
  <c r="W204" i="1"/>
  <c r="AA204" i="1"/>
  <c r="X204" i="1"/>
  <c r="AB204" i="1"/>
  <c r="Y204" i="1"/>
  <c r="Z202" i="1"/>
  <c r="W202" i="1"/>
  <c r="AA202" i="1"/>
  <c r="X202" i="1"/>
  <c r="AB202" i="1"/>
  <c r="Y202" i="1"/>
  <c r="R193" i="1"/>
  <c r="Q193" i="1"/>
  <c r="Z191" i="1"/>
  <c r="W191" i="1"/>
  <c r="AB191" i="1"/>
  <c r="X191" i="1"/>
  <c r="Y191" i="1"/>
  <c r="AA191" i="1"/>
  <c r="AQ187" i="1"/>
  <c r="AR187" i="1"/>
  <c r="R185" i="1"/>
  <c r="Q185" i="1"/>
  <c r="AF184" i="1"/>
  <c r="AE184" i="1"/>
  <c r="AG184" i="1"/>
  <c r="J252" i="1"/>
  <c r="N252" i="1"/>
  <c r="AB250" i="1"/>
  <c r="W250" i="1"/>
  <c r="AA249" i="1"/>
  <c r="N248" i="1"/>
  <c r="AB246" i="1"/>
  <c r="W246" i="1"/>
  <c r="J244" i="1"/>
  <c r="N244" i="1"/>
  <c r="AB242" i="1"/>
  <c r="W242" i="1"/>
  <c r="J240" i="1"/>
  <c r="N240" i="1"/>
  <c r="AB238" i="1"/>
  <c r="W238" i="1"/>
  <c r="J236" i="1"/>
  <c r="N236" i="1"/>
  <c r="Z234" i="1"/>
  <c r="Y234" i="1"/>
  <c r="H231" i="1"/>
  <c r="L231" i="1"/>
  <c r="K231" i="1"/>
  <c r="AQ229" i="1"/>
  <c r="R228" i="1"/>
  <c r="Q228" i="1"/>
  <c r="F228" i="1"/>
  <c r="I228" i="1"/>
  <c r="AF227" i="1"/>
  <c r="AE227" i="1"/>
  <c r="X227" i="1"/>
  <c r="AB227" i="1"/>
  <c r="W227" i="1"/>
  <c r="AA227" i="1"/>
  <c r="Z226" i="1"/>
  <c r="Y226" i="1"/>
  <c r="R224" i="1"/>
  <c r="Q224" i="1"/>
  <c r="W223" i="1"/>
  <c r="H223" i="1"/>
  <c r="L223" i="1"/>
  <c r="J223" i="1"/>
  <c r="N223" i="1"/>
  <c r="K223" i="1"/>
  <c r="Z222" i="1"/>
  <c r="X222" i="1"/>
  <c r="AB222" i="1"/>
  <c r="Y222" i="1"/>
  <c r="AQ221" i="1"/>
  <c r="AR221" i="1"/>
  <c r="AF221" i="1"/>
  <c r="AE221" i="1"/>
  <c r="F220" i="1"/>
  <c r="I220" i="1"/>
  <c r="H198" i="1"/>
  <c r="L198" i="1"/>
  <c r="N198" i="1"/>
  <c r="J198" i="1"/>
  <c r="K198" i="1"/>
  <c r="M198" i="1"/>
  <c r="Z187" i="1"/>
  <c r="W187" i="1"/>
  <c r="AB187" i="1"/>
  <c r="X187" i="1"/>
  <c r="Y187" i="1"/>
  <c r="AA187" i="1"/>
  <c r="AQ183" i="1"/>
  <c r="AR183" i="1"/>
  <c r="Z249" i="1"/>
  <c r="X245" i="1"/>
  <c r="AB245" i="1"/>
  <c r="X241" i="1"/>
  <c r="AB241" i="1"/>
  <c r="X237" i="1"/>
  <c r="AB237" i="1"/>
  <c r="H233" i="1"/>
  <c r="L233" i="1"/>
  <c r="K233" i="1"/>
  <c r="R230" i="1"/>
  <c r="Q230" i="1"/>
  <c r="F230" i="1"/>
  <c r="I230" i="1"/>
  <c r="AF229" i="1"/>
  <c r="AE229" i="1"/>
  <c r="AB229" i="1"/>
  <c r="Z228" i="1"/>
  <c r="Y228" i="1"/>
  <c r="AQ223" i="1"/>
  <c r="AR223" i="1"/>
  <c r="AF223" i="1"/>
  <c r="AE223" i="1"/>
  <c r="F222" i="1"/>
  <c r="I222" i="1"/>
  <c r="R218" i="1"/>
  <c r="Q218" i="1"/>
  <c r="X217" i="1"/>
  <c r="AB217" i="1"/>
  <c r="Z217" i="1"/>
  <c r="W217" i="1"/>
  <c r="AA217" i="1"/>
  <c r="R201" i="1"/>
  <c r="Q201" i="1"/>
  <c r="Z199" i="1"/>
  <c r="W199" i="1"/>
  <c r="AB199" i="1"/>
  <c r="X199" i="1"/>
  <c r="Y199" i="1"/>
  <c r="AA199" i="1"/>
  <c r="H194" i="1"/>
  <c r="L194" i="1"/>
  <c r="N194" i="1"/>
  <c r="J194" i="1"/>
  <c r="K194" i="1"/>
  <c r="M194" i="1"/>
  <c r="X190" i="1"/>
  <c r="AB190" i="1"/>
  <c r="AA190" i="1"/>
  <c r="W190" i="1"/>
  <c r="Y190" i="1"/>
  <c r="Z190" i="1"/>
  <c r="K217" i="1"/>
  <c r="Q216" i="1"/>
  <c r="I216" i="1"/>
  <c r="AE215" i="1"/>
  <c r="AA215" i="1"/>
  <c r="W215" i="1"/>
  <c r="Q214" i="1"/>
  <c r="I214" i="1"/>
  <c r="AE213" i="1"/>
  <c r="AA213" i="1"/>
  <c r="W213" i="1"/>
  <c r="K213" i="1"/>
  <c r="Q212" i="1"/>
  <c r="I212" i="1"/>
  <c r="AE211" i="1"/>
  <c r="AA211" i="1"/>
  <c r="W211" i="1"/>
  <c r="K211" i="1"/>
  <c r="Q210" i="1"/>
  <c r="I210" i="1"/>
  <c r="AE209" i="1"/>
  <c r="AA209" i="1"/>
  <c r="W209" i="1"/>
  <c r="K209" i="1"/>
  <c r="Q208" i="1"/>
  <c r="I208" i="1"/>
  <c r="AE207" i="1"/>
  <c r="AA207" i="1"/>
  <c r="W207" i="1"/>
  <c r="Q206" i="1"/>
  <c r="I206" i="1"/>
  <c r="AE205" i="1"/>
  <c r="K205" i="1"/>
  <c r="Q204" i="1"/>
  <c r="I204" i="1"/>
  <c r="AE203" i="1"/>
  <c r="AA203" i="1"/>
  <c r="W203" i="1"/>
  <c r="K203" i="1"/>
  <c r="Q202" i="1"/>
  <c r="I202" i="1"/>
  <c r="AR201" i="1"/>
  <c r="X201" i="1"/>
  <c r="AR200" i="1"/>
  <c r="W200" i="1"/>
  <c r="AE199" i="1"/>
  <c r="AE198" i="1"/>
  <c r="X198" i="1"/>
  <c r="AB198" i="1"/>
  <c r="Q198" i="1"/>
  <c r="AR197" i="1"/>
  <c r="X197" i="1"/>
  <c r="AR196" i="1"/>
  <c r="W196" i="1"/>
  <c r="AE195" i="1"/>
  <c r="AE194" i="1"/>
  <c r="Q194" i="1"/>
  <c r="AR193" i="1"/>
  <c r="X193" i="1"/>
  <c r="AR192" i="1"/>
  <c r="W192" i="1"/>
  <c r="AE191" i="1"/>
  <c r="AE190" i="1"/>
  <c r="Q190" i="1"/>
  <c r="AR189" i="1"/>
  <c r="X189" i="1"/>
  <c r="S189" i="1"/>
  <c r="AR188" i="1"/>
  <c r="AE187" i="1"/>
  <c r="AE186" i="1"/>
  <c r="Q186" i="1"/>
  <c r="AR185" i="1"/>
  <c r="X185" i="1"/>
  <c r="S185" i="1"/>
  <c r="AR184" i="1"/>
  <c r="W184" i="1"/>
  <c r="S183" i="1"/>
  <c r="X181" i="1"/>
  <c r="AQ180" i="1"/>
  <c r="F179" i="1"/>
  <c r="I179" i="1"/>
  <c r="Y163" i="1"/>
  <c r="N217" i="1"/>
  <c r="J217" i="1"/>
  <c r="Z215" i="1"/>
  <c r="Z213" i="1"/>
  <c r="N213" i="1"/>
  <c r="J213" i="1"/>
  <c r="Z211" i="1"/>
  <c r="N211" i="1"/>
  <c r="J211" i="1"/>
  <c r="Z209" i="1"/>
  <c r="N209" i="1"/>
  <c r="J209" i="1"/>
  <c r="Z207" i="1"/>
  <c r="N207" i="1"/>
  <c r="N205" i="1"/>
  <c r="J205" i="1"/>
  <c r="Z203" i="1"/>
  <c r="N203" i="1"/>
  <c r="J203" i="1"/>
  <c r="AB201" i="1"/>
  <c r="W201" i="1"/>
  <c r="I200" i="1"/>
  <c r="AB197" i="1"/>
  <c r="W197" i="1"/>
  <c r="I196" i="1"/>
  <c r="J195" i="1"/>
  <c r="N195" i="1"/>
  <c r="AB193" i="1"/>
  <c r="W193" i="1"/>
  <c r="I192" i="1"/>
  <c r="J191" i="1"/>
  <c r="N191" i="1"/>
  <c r="AB189" i="1"/>
  <c r="W189" i="1"/>
  <c r="I188" i="1"/>
  <c r="J187" i="1"/>
  <c r="AB185" i="1"/>
  <c r="W185" i="1"/>
  <c r="I184" i="1"/>
  <c r="AQ182" i="1"/>
  <c r="R181" i="1"/>
  <c r="Q181" i="1"/>
  <c r="F181" i="1"/>
  <c r="I181" i="1"/>
  <c r="AF180" i="1"/>
  <c r="AE180" i="1"/>
  <c r="X180" i="1"/>
  <c r="AB180" i="1"/>
  <c r="W180" i="1"/>
  <c r="AA180" i="1"/>
  <c r="AQ176" i="1"/>
  <c r="AR176" i="1"/>
  <c r="AQ174" i="1"/>
  <c r="AR174" i="1"/>
  <c r="AQ172" i="1"/>
  <c r="AR172" i="1"/>
  <c r="H168" i="1"/>
  <c r="L168" i="1"/>
  <c r="N168" i="1"/>
  <c r="J168" i="1"/>
  <c r="K168" i="1"/>
  <c r="M168" i="1"/>
  <c r="X200" i="1"/>
  <c r="AB200" i="1"/>
  <c r="X196" i="1"/>
  <c r="AB196" i="1"/>
  <c r="X192" i="1"/>
  <c r="AB192" i="1"/>
  <c r="X184" i="1"/>
  <c r="AB184" i="1"/>
  <c r="R183" i="1"/>
  <c r="Q183" i="1"/>
  <c r="F183" i="1"/>
  <c r="I183" i="1"/>
  <c r="AF182" i="1"/>
  <c r="AE182" i="1"/>
  <c r="X182" i="1"/>
  <c r="AB182" i="1"/>
  <c r="W182" i="1"/>
  <c r="AA182" i="1"/>
  <c r="Z181" i="1"/>
  <c r="Y181" i="1"/>
  <c r="R179" i="1"/>
  <c r="Q179" i="1"/>
  <c r="X178" i="1"/>
  <c r="AB178" i="1"/>
  <c r="Z178" i="1"/>
  <c r="W178" i="1"/>
  <c r="AA178" i="1"/>
  <c r="H178" i="1"/>
  <c r="L178" i="1"/>
  <c r="J178" i="1"/>
  <c r="N178" i="1"/>
  <c r="K178" i="1"/>
  <c r="Z177" i="1"/>
  <c r="X177" i="1"/>
  <c r="AB177" i="1"/>
  <c r="Y177" i="1"/>
  <c r="Z175" i="1"/>
  <c r="W175" i="1"/>
  <c r="AA175" i="1"/>
  <c r="X175" i="1"/>
  <c r="AB175" i="1"/>
  <c r="Y175" i="1"/>
  <c r="Z173" i="1"/>
  <c r="W173" i="1"/>
  <c r="AA173" i="1"/>
  <c r="X173" i="1"/>
  <c r="AB173" i="1"/>
  <c r="Y173" i="1"/>
  <c r="R171" i="1"/>
  <c r="Q171" i="1"/>
  <c r="Z169" i="1"/>
  <c r="W169" i="1"/>
  <c r="AB169" i="1"/>
  <c r="X169" i="1"/>
  <c r="Y169" i="1"/>
  <c r="AA169" i="1"/>
  <c r="X159" i="1"/>
  <c r="AB159" i="1"/>
  <c r="Z159" i="1"/>
  <c r="W159" i="1"/>
  <c r="Y159" i="1"/>
  <c r="AA159" i="1"/>
  <c r="X155" i="1"/>
  <c r="AB155" i="1"/>
  <c r="Z155" i="1"/>
  <c r="Y155" i="1"/>
  <c r="AA155" i="1"/>
  <c r="W155" i="1"/>
  <c r="X151" i="1"/>
  <c r="AB151" i="1"/>
  <c r="Z151" i="1"/>
  <c r="W151" i="1"/>
  <c r="AA151" i="1"/>
  <c r="Y151" i="1"/>
  <c r="L217" i="1"/>
  <c r="AB215" i="1"/>
  <c r="AB213" i="1"/>
  <c r="L213" i="1"/>
  <c r="AB211" i="1"/>
  <c r="L211" i="1"/>
  <c r="AB209" i="1"/>
  <c r="L209" i="1"/>
  <c r="AB207" i="1"/>
  <c r="AB205" i="1"/>
  <c r="L205" i="1"/>
  <c r="AB203" i="1"/>
  <c r="L203" i="1"/>
  <c r="Y201" i="1"/>
  <c r="I201" i="1"/>
  <c r="Y200" i="1"/>
  <c r="Q199" i="1"/>
  <c r="AG198" i="1"/>
  <c r="AA198" i="1"/>
  <c r="Y197" i="1"/>
  <c r="I197" i="1"/>
  <c r="Y196" i="1"/>
  <c r="Q195" i="1"/>
  <c r="L195" i="1"/>
  <c r="AG194" i="1"/>
  <c r="Y193" i="1"/>
  <c r="I193" i="1"/>
  <c r="Y192" i="1"/>
  <c r="Q191" i="1"/>
  <c r="L191" i="1"/>
  <c r="AG190" i="1"/>
  <c r="Y189" i="1"/>
  <c r="I189" i="1"/>
  <c r="Q187" i="1"/>
  <c r="AG186" i="1"/>
  <c r="H186" i="1"/>
  <c r="L186" i="1"/>
  <c r="Y185" i="1"/>
  <c r="I185" i="1"/>
  <c r="Y184" i="1"/>
  <c r="Z183" i="1"/>
  <c r="Y183" i="1"/>
  <c r="Z182" i="1"/>
  <c r="AA181" i="1"/>
  <c r="S181" i="1"/>
  <c r="AG180" i="1"/>
  <c r="Y180" i="1"/>
  <c r="H180" i="1"/>
  <c r="L180" i="1"/>
  <c r="K180" i="1"/>
  <c r="Z179" i="1"/>
  <c r="X179" i="1"/>
  <c r="AB179" i="1"/>
  <c r="Y179" i="1"/>
  <c r="AQ178" i="1"/>
  <c r="AR178" i="1"/>
  <c r="AF178" i="1"/>
  <c r="AE178" i="1"/>
  <c r="R167" i="1"/>
  <c r="Q167" i="1"/>
  <c r="X165" i="1"/>
  <c r="AB165" i="1"/>
  <c r="Z165" i="1"/>
  <c r="W165" i="1"/>
  <c r="Y165" i="1"/>
  <c r="AA165" i="1"/>
  <c r="X157" i="1"/>
  <c r="AB157" i="1"/>
  <c r="Z157" i="1"/>
  <c r="W157" i="1"/>
  <c r="Y157" i="1"/>
  <c r="AA157" i="1"/>
  <c r="X153" i="1"/>
  <c r="AB153" i="1"/>
  <c r="Z153" i="1"/>
  <c r="W153" i="1"/>
  <c r="AA153" i="1"/>
  <c r="Y153" i="1"/>
  <c r="Q177" i="1"/>
  <c r="I177" i="1"/>
  <c r="AE176" i="1"/>
  <c r="AA176" i="1"/>
  <c r="W176" i="1"/>
  <c r="K176" i="1"/>
  <c r="Q175" i="1"/>
  <c r="I175" i="1"/>
  <c r="AE174" i="1"/>
  <c r="AA174" i="1"/>
  <c r="W174" i="1"/>
  <c r="Q173" i="1"/>
  <c r="I173" i="1"/>
  <c r="AE172" i="1"/>
  <c r="AA172" i="1"/>
  <c r="W172" i="1"/>
  <c r="K172" i="1"/>
  <c r="X171" i="1"/>
  <c r="AR170" i="1"/>
  <c r="W170" i="1"/>
  <c r="AE169" i="1"/>
  <c r="AE168" i="1"/>
  <c r="X168" i="1"/>
  <c r="AB168" i="1"/>
  <c r="Q168" i="1"/>
  <c r="AR167" i="1"/>
  <c r="X167" i="1"/>
  <c r="AR166" i="1"/>
  <c r="Z166" i="1"/>
  <c r="X166" i="1"/>
  <c r="AB166" i="1"/>
  <c r="I166" i="1"/>
  <c r="I165" i="1"/>
  <c r="Q164" i="1"/>
  <c r="Q163" i="1"/>
  <c r="M162" i="1"/>
  <c r="AE161" i="1"/>
  <c r="M161" i="1"/>
  <c r="AE160" i="1"/>
  <c r="J158" i="1"/>
  <c r="N158" i="1"/>
  <c r="H158" i="1"/>
  <c r="L158" i="1"/>
  <c r="H157" i="1"/>
  <c r="L157" i="1"/>
  <c r="J157" i="1"/>
  <c r="N157" i="1"/>
  <c r="Q156" i="1"/>
  <c r="Q155" i="1"/>
  <c r="M154" i="1"/>
  <c r="Z176" i="1"/>
  <c r="N176" i="1"/>
  <c r="J176" i="1"/>
  <c r="Z174" i="1"/>
  <c r="Z172" i="1"/>
  <c r="N172" i="1"/>
  <c r="J172" i="1"/>
  <c r="AB171" i="1"/>
  <c r="W171" i="1"/>
  <c r="I170" i="1"/>
  <c r="J169" i="1"/>
  <c r="N169" i="1"/>
  <c r="AB167" i="1"/>
  <c r="W167" i="1"/>
  <c r="Z164" i="1"/>
  <c r="X164" i="1"/>
  <c r="AB164" i="1"/>
  <c r="I164" i="1"/>
  <c r="I163" i="1"/>
  <c r="AR159" i="1"/>
  <c r="AR158" i="1"/>
  <c r="Z156" i="1"/>
  <c r="X156" i="1"/>
  <c r="AB156" i="1"/>
  <c r="I156" i="1"/>
  <c r="I155" i="1"/>
  <c r="AF153" i="1"/>
  <c r="AE153" i="1"/>
  <c r="F152" i="1"/>
  <c r="I152" i="1"/>
  <c r="AF151" i="1"/>
  <c r="AE151" i="1"/>
  <c r="F150" i="1"/>
  <c r="I150" i="1"/>
  <c r="X170" i="1"/>
  <c r="AB170" i="1"/>
  <c r="Z162" i="1"/>
  <c r="J162" i="1"/>
  <c r="N162" i="1"/>
  <c r="H162" i="1"/>
  <c r="L162" i="1"/>
  <c r="H161" i="1"/>
  <c r="L161" i="1"/>
  <c r="J161" i="1"/>
  <c r="N161" i="1"/>
  <c r="J154" i="1"/>
  <c r="N154" i="1"/>
  <c r="H154" i="1"/>
  <c r="L154" i="1"/>
  <c r="H153" i="1"/>
  <c r="K153" i="1"/>
  <c r="AQ151" i="1"/>
  <c r="AR151" i="1"/>
  <c r="H151" i="1"/>
  <c r="L151" i="1"/>
  <c r="J151" i="1"/>
  <c r="N151" i="1"/>
  <c r="K151" i="1"/>
  <c r="AQ149" i="1"/>
  <c r="AR149" i="1"/>
  <c r="AB176" i="1"/>
  <c r="L176" i="1"/>
  <c r="AB174" i="1"/>
  <c r="AB172" i="1"/>
  <c r="L172" i="1"/>
  <c r="Y171" i="1"/>
  <c r="I171" i="1"/>
  <c r="Y170" i="1"/>
  <c r="Q169" i="1"/>
  <c r="L169" i="1"/>
  <c r="AG168" i="1"/>
  <c r="AA168" i="1"/>
  <c r="Y167" i="1"/>
  <c r="I167" i="1"/>
  <c r="Q166" i="1"/>
  <c r="Q165" i="1"/>
  <c r="W164" i="1"/>
  <c r="AR163" i="1"/>
  <c r="AE163" i="1"/>
  <c r="AR162" i="1"/>
  <c r="AE162" i="1"/>
  <c r="AG161" i="1"/>
  <c r="AG160" i="1"/>
  <c r="I160" i="1"/>
  <c r="I159" i="1"/>
  <c r="Q158" i="1"/>
  <c r="K158" i="1"/>
  <c r="Q157" i="1"/>
  <c r="K157" i="1"/>
  <c r="W156" i="1"/>
  <c r="AR155" i="1"/>
  <c r="AE155" i="1"/>
  <c r="AR154" i="1"/>
  <c r="AE154" i="1"/>
  <c r="AG153" i="1"/>
  <c r="R152" i="1"/>
  <c r="Q152" i="1"/>
  <c r="AG151" i="1"/>
  <c r="R150" i="1"/>
  <c r="Q150" i="1"/>
  <c r="Q148" i="1"/>
  <c r="R148" i="1"/>
  <c r="AR147" i="1"/>
  <c r="AQ147" i="1"/>
  <c r="AE149" i="1"/>
  <c r="X148" i="1"/>
  <c r="AF147" i="1"/>
  <c r="W147" i="1"/>
  <c r="AA147" i="1"/>
  <c r="AB141" i="1"/>
  <c r="AB140" i="1"/>
  <c r="L140" i="1"/>
  <c r="AR136" i="1"/>
  <c r="AQ136" i="1"/>
  <c r="Y135" i="1"/>
  <c r="W135" i="1"/>
  <c r="AA135" i="1"/>
  <c r="X135" i="1"/>
  <c r="AB135" i="1"/>
  <c r="W128" i="1"/>
  <c r="AA128" i="1"/>
  <c r="AB128" i="1"/>
  <c r="X128" i="1"/>
  <c r="Y128" i="1"/>
  <c r="Z128" i="1"/>
  <c r="W126" i="1"/>
  <c r="AA126" i="1"/>
  <c r="AB126" i="1"/>
  <c r="X126" i="1"/>
  <c r="Y126" i="1"/>
  <c r="Z126" i="1"/>
  <c r="AB152" i="1"/>
  <c r="X152" i="1"/>
  <c r="AB150" i="1"/>
  <c r="X150" i="1"/>
  <c r="AB148" i="1"/>
  <c r="W148" i="1"/>
  <c r="Y147" i="1"/>
  <c r="AQ146" i="1"/>
  <c r="AE146" i="1"/>
  <c r="AG146" i="1"/>
  <c r="V146" i="1"/>
  <c r="U146" i="1" s="1"/>
  <c r="K146" i="1"/>
  <c r="M146" i="1"/>
  <c r="R145" i="1"/>
  <c r="R144" i="1"/>
  <c r="AQ143" i="1"/>
  <c r="AG143" i="1"/>
  <c r="AE143" i="1"/>
  <c r="V143" i="1"/>
  <c r="U143" i="1" s="1"/>
  <c r="AQ142" i="1"/>
  <c r="AE142" i="1"/>
  <c r="AG142" i="1"/>
  <c r="V142" i="1"/>
  <c r="U142" i="1" s="1"/>
  <c r="K142" i="1"/>
  <c r="M142" i="1"/>
  <c r="R141" i="1"/>
  <c r="R140" i="1"/>
  <c r="AQ139" i="1"/>
  <c r="AG139" i="1"/>
  <c r="AE139" i="1"/>
  <c r="V139" i="1"/>
  <c r="U139" i="1" s="1"/>
  <c r="AQ138" i="1"/>
  <c r="AE138" i="1"/>
  <c r="AG138" i="1"/>
  <c r="V138" i="1"/>
  <c r="U138" i="1" s="1"/>
  <c r="K138" i="1"/>
  <c r="M138" i="1"/>
  <c r="R137" i="1"/>
  <c r="S136" i="1"/>
  <c r="V136" i="1"/>
  <c r="U136" i="1" s="1"/>
  <c r="K136" i="1"/>
  <c r="M136" i="1"/>
  <c r="J136" i="1"/>
  <c r="N136" i="1"/>
  <c r="AE134" i="1"/>
  <c r="AG134" i="1"/>
  <c r="AF134" i="1"/>
  <c r="Q133" i="1"/>
  <c r="R133" i="1"/>
  <c r="AR132" i="1"/>
  <c r="AQ132" i="1"/>
  <c r="Q129" i="1"/>
  <c r="R129" i="1"/>
  <c r="AR128" i="1"/>
  <c r="AQ128" i="1"/>
  <c r="Q127" i="1"/>
  <c r="R127" i="1"/>
  <c r="AR126" i="1"/>
  <c r="AQ126" i="1"/>
  <c r="Q125" i="1"/>
  <c r="R125" i="1"/>
  <c r="AR124" i="1"/>
  <c r="AQ124" i="1"/>
  <c r="AE136" i="1"/>
  <c r="AG136" i="1"/>
  <c r="Q136" i="1"/>
  <c r="R136" i="1"/>
  <c r="AG135" i="1"/>
  <c r="AE135" i="1"/>
  <c r="AF135" i="1"/>
  <c r="X122" i="1"/>
  <c r="AB122" i="1"/>
  <c r="Z122" i="1"/>
  <c r="W122" i="1"/>
  <c r="AA122" i="1"/>
  <c r="Y122" i="1"/>
  <c r="AE148" i="1"/>
  <c r="Z148" i="1"/>
  <c r="AG147" i="1"/>
  <c r="AB147" i="1"/>
  <c r="R146" i="1"/>
  <c r="AG145" i="1"/>
  <c r="AE145" i="1"/>
  <c r="V145" i="1"/>
  <c r="U145" i="1" s="1"/>
  <c r="AE144" i="1"/>
  <c r="AG144" i="1"/>
  <c r="V144" i="1"/>
  <c r="U144" i="1" s="1"/>
  <c r="K144" i="1"/>
  <c r="M144" i="1"/>
  <c r="AG141" i="1"/>
  <c r="AE141" i="1"/>
  <c r="Y141" i="1"/>
  <c r="W141" i="1"/>
  <c r="AA141" i="1"/>
  <c r="AE140" i="1"/>
  <c r="AG140" i="1"/>
  <c r="W140" i="1"/>
  <c r="AA140" i="1"/>
  <c r="Y140" i="1"/>
  <c r="K140" i="1"/>
  <c r="M140" i="1"/>
  <c r="AG137" i="1"/>
  <c r="AE137" i="1"/>
  <c r="Q135" i="1"/>
  <c r="R135" i="1"/>
  <c r="AR134" i="1"/>
  <c r="AQ134" i="1"/>
  <c r="AE132" i="1"/>
  <c r="AG132" i="1"/>
  <c r="AF132" i="1"/>
  <c r="Q131" i="1"/>
  <c r="R131" i="1"/>
  <c r="AR130" i="1"/>
  <c r="AQ130" i="1"/>
  <c r="W134" i="1"/>
  <c r="AA134" i="1"/>
  <c r="AF130" i="1"/>
  <c r="W130" i="1"/>
  <c r="X129" i="1"/>
  <c r="AF128" i="1"/>
  <c r="X127" i="1"/>
  <c r="AF126" i="1"/>
  <c r="X125" i="1"/>
  <c r="AF124" i="1"/>
  <c r="Z123" i="1"/>
  <c r="N123" i="1"/>
  <c r="F123" i="1"/>
  <c r="AF121" i="1"/>
  <c r="AG121" i="1"/>
  <c r="AQ120" i="1"/>
  <c r="AR120" i="1"/>
  <c r="AF120" i="1"/>
  <c r="AE120" i="1"/>
  <c r="R119" i="1"/>
  <c r="Q119" i="1"/>
  <c r="H118" i="1"/>
  <c r="L118" i="1"/>
  <c r="J118" i="1"/>
  <c r="N118" i="1"/>
  <c r="K118" i="1"/>
  <c r="Q116" i="1"/>
  <c r="R116" i="1"/>
  <c r="Y114" i="1"/>
  <c r="W114" i="1"/>
  <c r="AB114" i="1"/>
  <c r="X114" i="1"/>
  <c r="Z114" i="1"/>
  <c r="AA114" i="1"/>
  <c r="Q112" i="1"/>
  <c r="R112" i="1"/>
  <c r="W111" i="1"/>
  <c r="AA111" i="1"/>
  <c r="X111" i="1"/>
  <c r="AB111" i="1"/>
  <c r="Y111" i="1"/>
  <c r="Z111" i="1"/>
  <c r="Q104" i="1"/>
  <c r="R104" i="1"/>
  <c r="Y134" i="1"/>
  <c r="W131" i="1"/>
  <c r="AB129" i="1"/>
  <c r="W129" i="1"/>
  <c r="AB127" i="1"/>
  <c r="W127" i="1"/>
  <c r="AB125" i="1"/>
  <c r="W125" i="1"/>
  <c r="R123" i="1"/>
  <c r="K123" i="1"/>
  <c r="F121" i="1"/>
  <c r="I121" i="1"/>
  <c r="AF119" i="1"/>
  <c r="AG119" i="1"/>
  <c r="AQ118" i="1"/>
  <c r="AR118" i="1"/>
  <c r="AF118" i="1"/>
  <c r="AE118" i="1"/>
  <c r="Q118" i="1"/>
  <c r="AE117" i="1"/>
  <c r="AF117" i="1"/>
  <c r="AG117" i="1"/>
  <c r="AE113" i="1"/>
  <c r="AF113" i="1"/>
  <c r="AG113" i="1"/>
  <c r="AE107" i="1"/>
  <c r="AF107" i="1"/>
  <c r="AG107" i="1"/>
  <c r="AF123" i="1"/>
  <c r="AG123" i="1"/>
  <c r="X123" i="1"/>
  <c r="AB123" i="1"/>
  <c r="Y123" i="1"/>
  <c r="N122" i="1"/>
  <c r="X120" i="1"/>
  <c r="AB120" i="1"/>
  <c r="Z120" i="1"/>
  <c r="W120" i="1"/>
  <c r="AA120" i="1"/>
  <c r="F119" i="1"/>
  <c r="I119" i="1"/>
  <c r="Z117" i="1"/>
  <c r="W117" i="1"/>
  <c r="AA117" i="1"/>
  <c r="X117" i="1"/>
  <c r="AB117" i="1"/>
  <c r="Y117" i="1"/>
  <c r="AQ116" i="1"/>
  <c r="AR116" i="1"/>
  <c r="AE115" i="1"/>
  <c r="AF115" i="1"/>
  <c r="AG115" i="1"/>
  <c r="Q108" i="1"/>
  <c r="R108" i="1"/>
  <c r="W107" i="1"/>
  <c r="AA107" i="1"/>
  <c r="X107" i="1"/>
  <c r="AB107" i="1"/>
  <c r="Y107" i="1"/>
  <c r="Z107" i="1"/>
  <c r="AB134" i="1"/>
  <c r="AE133" i="1"/>
  <c r="AE131" i="1"/>
  <c r="AG130" i="1"/>
  <c r="Z129" i="1"/>
  <c r="AG128" i="1"/>
  <c r="Z127" i="1"/>
  <c r="AG126" i="1"/>
  <c r="Z125" i="1"/>
  <c r="V124" i="1"/>
  <c r="U124" i="1" s="1"/>
  <c r="S124" i="1"/>
  <c r="H123" i="1"/>
  <c r="L123" i="1"/>
  <c r="M123" i="1"/>
  <c r="AQ122" i="1"/>
  <c r="AR122" i="1"/>
  <c r="AF122" i="1"/>
  <c r="AE122" i="1"/>
  <c r="Z121" i="1"/>
  <c r="X121" i="1"/>
  <c r="AB121" i="1"/>
  <c r="Y121" i="1"/>
  <c r="R121" i="1"/>
  <c r="Q121" i="1"/>
  <c r="H120" i="1"/>
  <c r="L120" i="1"/>
  <c r="J120" i="1"/>
  <c r="N120" i="1"/>
  <c r="K120" i="1"/>
  <c r="X118" i="1"/>
  <c r="AB118" i="1"/>
  <c r="Z118" i="1"/>
  <c r="W118" i="1"/>
  <c r="AA118" i="1"/>
  <c r="X116" i="1"/>
  <c r="AB116" i="1"/>
  <c r="Y116" i="1"/>
  <c r="Z116" i="1"/>
  <c r="W116" i="1"/>
  <c r="AA116" i="1"/>
  <c r="X115" i="1"/>
  <c r="AQ114" i="1"/>
  <c r="AR114" i="1"/>
  <c r="AR113" i="1"/>
  <c r="AQ113" i="1"/>
  <c r="AE111" i="1"/>
  <c r="AF111" i="1"/>
  <c r="AG111" i="1"/>
  <c r="AE103" i="1"/>
  <c r="AF103" i="1"/>
  <c r="AG103" i="1"/>
  <c r="S122" i="1"/>
  <c r="S120" i="1"/>
  <c r="S118" i="1"/>
  <c r="Q117" i="1"/>
  <c r="I117" i="1"/>
  <c r="AE116" i="1"/>
  <c r="S116" i="1"/>
  <c r="K116" i="1"/>
  <c r="Q115" i="1"/>
  <c r="I115" i="1"/>
  <c r="AE114" i="1"/>
  <c r="K114" i="1"/>
  <c r="F114" i="1"/>
  <c r="R113" i="1"/>
  <c r="I112" i="1"/>
  <c r="F112" i="1"/>
  <c r="K111" i="1"/>
  <c r="H111" i="1"/>
  <c r="L111" i="1"/>
  <c r="AF110" i="1"/>
  <c r="AA110" i="1"/>
  <c r="S110" i="1"/>
  <c r="R109" i="1"/>
  <c r="M109" i="1"/>
  <c r="I108" i="1"/>
  <c r="F108" i="1"/>
  <c r="K107" i="1"/>
  <c r="H107" i="1"/>
  <c r="L107" i="1"/>
  <c r="AF106" i="1"/>
  <c r="AA106" i="1"/>
  <c r="S106" i="1"/>
  <c r="R105" i="1"/>
  <c r="I104" i="1"/>
  <c r="F104" i="1"/>
  <c r="AF102" i="1"/>
  <c r="AA102" i="1"/>
  <c r="S102" i="1"/>
  <c r="AA100" i="1"/>
  <c r="W98" i="1"/>
  <c r="AA98" i="1"/>
  <c r="X98" i="1"/>
  <c r="AB98" i="1"/>
  <c r="Y98" i="1"/>
  <c r="Z98" i="1"/>
  <c r="K98" i="1"/>
  <c r="H98" i="1"/>
  <c r="L98" i="1"/>
  <c r="M98" i="1"/>
  <c r="J98" i="1"/>
  <c r="N98" i="1"/>
  <c r="Q97" i="1"/>
  <c r="R97" i="1"/>
  <c r="AQ93" i="1"/>
  <c r="AR93" i="1"/>
  <c r="N116" i="1"/>
  <c r="J116" i="1"/>
  <c r="J114" i="1"/>
  <c r="V113" i="1"/>
  <c r="U113" i="1" s="1"/>
  <c r="Y112" i="1"/>
  <c r="Z112" i="1"/>
  <c r="AR110" i="1"/>
  <c r="AE110" i="1"/>
  <c r="AQ109" i="1"/>
  <c r="Y108" i="1"/>
  <c r="Z108" i="1"/>
  <c r="AR106" i="1"/>
  <c r="AE106" i="1"/>
  <c r="AQ105" i="1"/>
  <c r="Y104" i="1"/>
  <c r="Z104" i="1"/>
  <c r="AR102" i="1"/>
  <c r="AE102" i="1"/>
  <c r="AQ101" i="1"/>
  <c r="AQ99" i="1"/>
  <c r="AR99" i="1"/>
  <c r="Q110" i="1"/>
  <c r="R110" i="1"/>
  <c r="I110" i="1"/>
  <c r="F110" i="1"/>
  <c r="AE109" i="1"/>
  <c r="AF109" i="1"/>
  <c r="W109" i="1"/>
  <c r="AA109" i="1"/>
  <c r="X109" i="1"/>
  <c r="AB109" i="1"/>
  <c r="K109" i="1"/>
  <c r="H109" i="1"/>
  <c r="L109" i="1"/>
  <c r="Q106" i="1"/>
  <c r="R106" i="1"/>
  <c r="I106" i="1"/>
  <c r="F106" i="1"/>
  <c r="AE105" i="1"/>
  <c r="AF105" i="1"/>
  <c r="L105" i="1"/>
  <c r="Q102" i="1"/>
  <c r="R102" i="1"/>
  <c r="I102" i="1"/>
  <c r="F102" i="1"/>
  <c r="AE101" i="1"/>
  <c r="AF101" i="1"/>
  <c r="J101" i="1"/>
  <c r="N101" i="1"/>
  <c r="K101" i="1"/>
  <c r="H101" i="1"/>
  <c r="L101" i="1"/>
  <c r="X100" i="1"/>
  <c r="AB100" i="1"/>
  <c r="Y100" i="1"/>
  <c r="Z100" i="1"/>
  <c r="K100" i="1"/>
  <c r="H100" i="1"/>
  <c r="L100" i="1"/>
  <c r="M100" i="1"/>
  <c r="J100" i="1"/>
  <c r="N100" i="1"/>
  <c r="Q99" i="1"/>
  <c r="R99" i="1"/>
  <c r="Z95" i="1"/>
  <c r="Y95" i="1"/>
  <c r="AA95" i="1"/>
  <c r="W95" i="1"/>
  <c r="AB95" i="1"/>
  <c r="X95" i="1"/>
  <c r="L116" i="1"/>
  <c r="Y110" i="1"/>
  <c r="Z110" i="1"/>
  <c r="Z109" i="1"/>
  <c r="N109" i="1"/>
  <c r="Y106" i="1"/>
  <c r="Z106" i="1"/>
  <c r="Y102" i="1"/>
  <c r="Z102" i="1"/>
  <c r="AF100" i="1"/>
  <c r="AG100" i="1"/>
  <c r="AE98" i="1"/>
  <c r="AF98" i="1"/>
  <c r="AG98" i="1"/>
  <c r="AQ97" i="1"/>
  <c r="AR97" i="1"/>
  <c r="R100" i="1"/>
  <c r="F100" i="1"/>
  <c r="AF99" i="1"/>
  <c r="L99" i="1"/>
  <c r="H99" i="1"/>
  <c r="R98" i="1"/>
  <c r="F98" i="1"/>
  <c r="AF97" i="1"/>
  <c r="AB97" i="1"/>
  <c r="X97" i="1"/>
  <c r="L97" i="1"/>
  <c r="H97" i="1"/>
  <c r="AE96" i="1"/>
  <c r="M96" i="1"/>
  <c r="AR95" i="1"/>
  <c r="S95" i="1"/>
  <c r="M95" i="1"/>
  <c r="H95" i="1"/>
  <c r="AR94" i="1"/>
  <c r="H94" i="1"/>
  <c r="L94" i="1"/>
  <c r="M94" i="1"/>
  <c r="H93" i="1"/>
  <c r="AR92" i="1"/>
  <c r="R92" i="1"/>
  <c r="X91" i="1"/>
  <c r="AB91" i="1"/>
  <c r="Z91" i="1"/>
  <c r="W91" i="1"/>
  <c r="AA91" i="1"/>
  <c r="AQ89" i="1"/>
  <c r="AR89" i="1"/>
  <c r="K99" i="1"/>
  <c r="AA97" i="1"/>
  <c r="W97" i="1"/>
  <c r="K97" i="1"/>
  <c r="K96" i="1"/>
  <c r="Q95" i="1"/>
  <c r="L95" i="1"/>
  <c r="AG94" i="1"/>
  <c r="Z94" i="1"/>
  <c r="N94" i="1"/>
  <c r="F94" i="1"/>
  <c r="M93" i="1"/>
  <c r="AF92" i="1"/>
  <c r="AG92" i="1"/>
  <c r="X92" i="1"/>
  <c r="AB92" i="1"/>
  <c r="Y92" i="1"/>
  <c r="AB90" i="1"/>
  <c r="R90" i="1"/>
  <c r="Q90" i="1"/>
  <c r="W89" i="1"/>
  <c r="AA89" i="1"/>
  <c r="AB89" i="1"/>
  <c r="Y89" i="1"/>
  <c r="Z89" i="1"/>
  <c r="N99" i="1"/>
  <c r="N97" i="1"/>
  <c r="AE94" i="1"/>
  <c r="V93" i="1"/>
  <c r="U93" i="1" s="1"/>
  <c r="S93" i="1"/>
  <c r="F92" i="1"/>
  <c r="I92" i="1"/>
  <c r="AF91" i="1"/>
  <c r="AE91" i="1"/>
  <c r="Q91" i="1"/>
  <c r="AF90" i="1"/>
  <c r="AG90" i="1"/>
  <c r="Q88" i="1"/>
  <c r="R88" i="1"/>
  <c r="H96" i="1"/>
  <c r="L96" i="1"/>
  <c r="J95" i="1"/>
  <c r="N95" i="1"/>
  <c r="J93" i="1"/>
  <c r="N93" i="1"/>
  <c r="K93" i="1"/>
  <c r="AQ91" i="1"/>
  <c r="AR91" i="1"/>
  <c r="F90" i="1"/>
  <c r="I90" i="1"/>
  <c r="AF89" i="1"/>
  <c r="AE89" i="1"/>
  <c r="S91" i="1"/>
  <c r="AB87" i="1"/>
  <c r="L86" i="1"/>
  <c r="AB83" i="1"/>
  <c r="AQ82" i="1"/>
  <c r="AR82" i="1"/>
  <c r="J82" i="1"/>
  <c r="N82" i="1"/>
  <c r="K82" i="1"/>
  <c r="H82" i="1"/>
  <c r="L82" i="1"/>
  <c r="M82" i="1"/>
  <c r="Q81" i="1"/>
  <c r="R81" i="1"/>
  <c r="Z80" i="1"/>
  <c r="W80" i="1"/>
  <c r="AA80" i="1"/>
  <c r="X80" i="1"/>
  <c r="AB80" i="1"/>
  <c r="Y80" i="1"/>
  <c r="X79" i="1"/>
  <c r="AB79" i="1"/>
  <c r="Y79" i="1"/>
  <c r="Z79" i="1"/>
  <c r="W79" i="1"/>
  <c r="AA79" i="1"/>
  <c r="R87" i="1"/>
  <c r="R86" i="1"/>
  <c r="AQ85" i="1"/>
  <c r="AG85" i="1"/>
  <c r="AE85" i="1"/>
  <c r="V85" i="1"/>
  <c r="U85" i="1" s="1"/>
  <c r="AQ84" i="1"/>
  <c r="AE84" i="1"/>
  <c r="AG84" i="1"/>
  <c r="V84" i="1"/>
  <c r="U84" i="1" s="1"/>
  <c r="K84" i="1"/>
  <c r="M84" i="1"/>
  <c r="R83" i="1"/>
  <c r="AE82" i="1"/>
  <c r="AF82" i="1"/>
  <c r="AG82" i="1"/>
  <c r="AF81" i="1"/>
  <c r="AG81" i="1"/>
  <c r="AE81" i="1"/>
  <c r="R80" i="1"/>
  <c r="Q80" i="1"/>
  <c r="Q79" i="1"/>
  <c r="R79" i="1"/>
  <c r="Z82" i="1"/>
  <c r="W82" i="1"/>
  <c r="AA82" i="1"/>
  <c r="X82" i="1"/>
  <c r="AB82" i="1"/>
  <c r="Y82" i="1"/>
  <c r="X81" i="1"/>
  <c r="AB81" i="1"/>
  <c r="Y81" i="1"/>
  <c r="Z81" i="1"/>
  <c r="W81" i="1"/>
  <c r="AA81" i="1"/>
  <c r="J80" i="1"/>
  <c r="N80" i="1"/>
  <c r="K80" i="1"/>
  <c r="H80" i="1"/>
  <c r="L80" i="1"/>
  <c r="M80" i="1"/>
  <c r="AG87" i="1"/>
  <c r="AE87" i="1"/>
  <c r="Y87" i="1"/>
  <c r="W87" i="1"/>
  <c r="AA87" i="1"/>
  <c r="AE86" i="1"/>
  <c r="AG86" i="1"/>
  <c r="K86" i="1"/>
  <c r="M86" i="1"/>
  <c r="AG83" i="1"/>
  <c r="AE83" i="1"/>
  <c r="Y83" i="1"/>
  <c r="W83" i="1"/>
  <c r="AA83" i="1"/>
  <c r="R82" i="1"/>
  <c r="Q82" i="1"/>
  <c r="AE80" i="1"/>
  <c r="AF80" i="1"/>
  <c r="AG80" i="1"/>
  <c r="AF79" i="1"/>
  <c r="AG79" i="1"/>
  <c r="AE79" i="1"/>
  <c r="S79" i="1"/>
  <c r="S82" i="1"/>
  <c r="AR80" i="1"/>
  <c r="S80" i="1"/>
  <c r="AR78" i="1"/>
  <c r="AQ78" i="1"/>
  <c r="Y78" i="1"/>
  <c r="AB78" i="1"/>
  <c r="X78" i="1"/>
  <c r="AA78" i="1"/>
  <c r="W78" i="1"/>
  <c r="Z78" i="1"/>
  <c r="J78" i="1"/>
  <c r="N78" i="1"/>
  <c r="K78" i="1"/>
  <c r="AE78" i="1"/>
  <c r="H78" i="1"/>
  <c r="L78" i="1"/>
  <c r="AF78" i="1"/>
  <c r="X38" i="1"/>
  <c r="Y38" i="1"/>
  <c r="X36" i="1"/>
  <c r="Y36" i="1"/>
  <c r="Z56" i="1"/>
  <c r="Y56" i="1"/>
  <c r="Y60" i="1"/>
  <c r="Z60" i="1"/>
  <c r="W62" i="1"/>
  <c r="AA59" i="1"/>
  <c r="AA55" i="1"/>
  <c r="W43" i="1"/>
  <c r="X59" i="1"/>
  <c r="W59" i="1"/>
  <c r="W55" i="1"/>
  <c r="AB43" i="1"/>
  <c r="AA43" i="1"/>
  <c r="X33" i="1"/>
  <c r="AA33" i="1"/>
  <c r="W33" i="1"/>
  <c r="Z33" i="1"/>
  <c r="Y33" i="1"/>
  <c r="AB33" i="1"/>
  <c r="X73" i="1"/>
  <c r="AB73" i="1"/>
  <c r="Y73" i="1"/>
  <c r="AA73" i="1"/>
  <c r="Z73" i="1"/>
  <c r="W73" i="1"/>
  <c r="Z70" i="1"/>
  <c r="X70" i="1"/>
  <c r="W70" i="1"/>
  <c r="AA70" i="1"/>
  <c r="AB70" i="1"/>
  <c r="Y70" i="1"/>
  <c r="AE69" i="1"/>
  <c r="AG69" i="1"/>
  <c r="AF69" i="1"/>
  <c r="Z72" i="1"/>
  <c r="X72" i="1"/>
  <c r="Y72" i="1"/>
  <c r="W72" i="1"/>
  <c r="AA72" i="1"/>
  <c r="AB72" i="1"/>
  <c r="AQ70" i="1"/>
  <c r="AR70" i="1"/>
  <c r="W69" i="1"/>
  <c r="AA69" i="1"/>
  <c r="X69" i="1"/>
  <c r="Z69" i="1"/>
  <c r="Y69" i="1"/>
  <c r="AB69" i="1"/>
  <c r="Y68" i="1"/>
  <c r="AA68" i="1"/>
  <c r="W68" i="1"/>
  <c r="AB68" i="1"/>
  <c r="X68" i="1"/>
  <c r="Z68" i="1"/>
  <c r="AE67" i="1"/>
  <c r="AG67" i="1"/>
  <c r="AF67" i="1"/>
  <c r="AE63" i="1"/>
  <c r="AF63" i="1"/>
  <c r="AG63" i="1"/>
  <c r="AQ72" i="1"/>
  <c r="AR72" i="1"/>
  <c r="R72" i="1"/>
  <c r="Q72" i="1"/>
  <c r="AQ71" i="1"/>
  <c r="AR71" i="1"/>
  <c r="AF71" i="1"/>
  <c r="AG71" i="1"/>
  <c r="AE71" i="1"/>
  <c r="AR69" i="1"/>
  <c r="AQ69" i="1"/>
  <c r="W67" i="1"/>
  <c r="AA67" i="1"/>
  <c r="X67" i="1"/>
  <c r="Y67" i="1"/>
  <c r="Z67" i="1"/>
  <c r="AB67" i="1"/>
  <c r="Y66" i="1"/>
  <c r="AA66" i="1"/>
  <c r="X66" i="1"/>
  <c r="W66" i="1"/>
  <c r="AB66" i="1"/>
  <c r="Z66" i="1"/>
  <c r="AE65" i="1"/>
  <c r="AF65" i="1"/>
  <c r="AG65" i="1"/>
  <c r="W63" i="1"/>
  <c r="AA63" i="1"/>
  <c r="X63" i="1"/>
  <c r="AB63" i="1"/>
  <c r="Z63" i="1"/>
  <c r="Y63" i="1"/>
  <c r="AR73" i="1"/>
  <c r="AQ73" i="1"/>
  <c r="AF73" i="1"/>
  <c r="AG73" i="1"/>
  <c r="AE73" i="1"/>
  <c r="X71" i="1"/>
  <c r="AB71" i="1"/>
  <c r="AA71" i="1"/>
  <c r="Y71" i="1"/>
  <c r="Z71" i="1"/>
  <c r="W71" i="1"/>
  <c r="AR67" i="1"/>
  <c r="AQ67" i="1"/>
  <c r="W65" i="1"/>
  <c r="AA65" i="1"/>
  <c r="X65" i="1"/>
  <c r="AB65" i="1"/>
  <c r="Y65" i="1"/>
  <c r="Z65" i="1"/>
  <c r="Q64" i="1"/>
  <c r="R64" i="1"/>
  <c r="Q62" i="1"/>
  <c r="R62" i="1"/>
  <c r="AG72" i="1"/>
  <c r="AB64" i="1"/>
  <c r="R73" i="1"/>
  <c r="L72" i="1"/>
  <c r="R71" i="1"/>
  <c r="S70" i="1"/>
  <c r="S64" i="1"/>
  <c r="AF56" i="1"/>
  <c r="AG56" i="1"/>
  <c r="AE56" i="1"/>
  <c r="I73" i="1"/>
  <c r="AE72" i="1"/>
  <c r="S72" i="1"/>
  <c r="K72" i="1"/>
  <c r="I71" i="1"/>
  <c r="AE70" i="1"/>
  <c r="R70" i="1"/>
  <c r="AR68" i="1"/>
  <c r="R68" i="1"/>
  <c r="AR66" i="1"/>
  <c r="R66" i="1"/>
  <c r="AR64" i="1"/>
  <c r="Y62" i="1"/>
  <c r="Z62" i="1"/>
  <c r="W61" i="1"/>
  <c r="AA61" i="1"/>
  <c r="X61" i="1"/>
  <c r="AB61" i="1"/>
  <c r="Z61" i="1"/>
  <c r="Z57" i="1"/>
  <c r="W57" i="1"/>
  <c r="AB57" i="1"/>
  <c r="X57" i="1"/>
  <c r="Y57" i="1"/>
  <c r="AA57" i="1"/>
  <c r="AQ55" i="1"/>
  <c r="AR55" i="1"/>
  <c r="R55" i="1"/>
  <c r="Q55" i="1"/>
  <c r="AG70" i="1"/>
  <c r="Y64" i="1"/>
  <c r="Z64" i="1"/>
  <c r="I62" i="1"/>
  <c r="F62" i="1"/>
  <c r="AQ59" i="1"/>
  <c r="AR59" i="1"/>
  <c r="R59" i="1"/>
  <c r="Q59" i="1"/>
  <c r="H72" i="1"/>
  <c r="S68" i="1"/>
  <c r="S66" i="1"/>
  <c r="I66" i="1"/>
  <c r="F66" i="1"/>
  <c r="K65" i="1"/>
  <c r="H65" i="1"/>
  <c r="L65" i="1"/>
  <c r="AA64" i="1"/>
  <c r="H60" i="1"/>
  <c r="L60" i="1"/>
  <c r="N60" i="1"/>
  <c r="J60" i="1"/>
  <c r="K60" i="1"/>
  <c r="M60" i="1"/>
  <c r="X58" i="1"/>
  <c r="AB58" i="1"/>
  <c r="Y58" i="1"/>
  <c r="Z58" i="1"/>
  <c r="AA58" i="1"/>
  <c r="W58" i="1"/>
  <c r="N72" i="1"/>
  <c r="K70" i="1"/>
  <c r="F70" i="1"/>
  <c r="M69" i="1"/>
  <c r="H69" i="1"/>
  <c r="AF68" i="1"/>
  <c r="K68" i="1"/>
  <c r="F68" i="1"/>
  <c r="M67" i="1"/>
  <c r="H67" i="1"/>
  <c r="AF66" i="1"/>
  <c r="M65" i="1"/>
  <c r="W64" i="1"/>
  <c r="I64" i="1"/>
  <c r="F64" i="1"/>
  <c r="K63" i="1"/>
  <c r="H63" i="1"/>
  <c r="L63" i="1"/>
  <c r="AF62" i="1"/>
  <c r="AA62" i="1"/>
  <c r="S62" i="1"/>
  <c r="AR61" i="1"/>
  <c r="AQ61" i="1"/>
  <c r="AE61" i="1"/>
  <c r="AF61" i="1"/>
  <c r="K61" i="1"/>
  <c r="H61" i="1"/>
  <c r="L61" i="1"/>
  <c r="J61" i="1"/>
  <c r="N61" i="1"/>
  <c r="AF60" i="1"/>
  <c r="AG60" i="1"/>
  <c r="AE60" i="1"/>
  <c r="H56" i="1"/>
  <c r="L56" i="1"/>
  <c r="N56" i="1"/>
  <c r="J56" i="1"/>
  <c r="K56" i="1"/>
  <c r="M56" i="1"/>
  <c r="X54" i="1"/>
  <c r="AB54" i="1"/>
  <c r="Y54" i="1"/>
  <c r="Z54" i="1"/>
  <c r="AA54" i="1"/>
  <c r="W54" i="1"/>
  <c r="X60" i="1"/>
  <c r="AB60" i="1"/>
  <c r="X56" i="1"/>
  <c r="AB56" i="1"/>
  <c r="AQ52" i="1"/>
  <c r="X52" i="1"/>
  <c r="AB52" i="1"/>
  <c r="Y52" i="1"/>
  <c r="W52" i="1"/>
  <c r="AA52" i="1"/>
  <c r="H52" i="1"/>
  <c r="L52" i="1"/>
  <c r="M52" i="1"/>
  <c r="K52" i="1"/>
  <c r="AQ50" i="1"/>
  <c r="R49" i="1"/>
  <c r="Q49" i="1"/>
  <c r="AQ48" i="1"/>
  <c r="AR48" i="1"/>
  <c r="X46" i="1"/>
  <c r="AB46" i="1"/>
  <c r="Y46" i="1"/>
  <c r="Z46" i="1"/>
  <c r="W46" i="1"/>
  <c r="AA46" i="1"/>
  <c r="R45" i="1"/>
  <c r="Q45" i="1"/>
  <c r="AQ44" i="1"/>
  <c r="AR44" i="1"/>
  <c r="J57" i="1"/>
  <c r="N57" i="1"/>
  <c r="H54" i="1"/>
  <c r="L54" i="1"/>
  <c r="AQ51" i="1"/>
  <c r="AR51" i="1"/>
  <c r="V51" i="1"/>
  <c r="U51" i="1" s="1"/>
  <c r="S51" i="1"/>
  <c r="AF48" i="1"/>
  <c r="AG48" i="1"/>
  <c r="AE48" i="1"/>
  <c r="Z47" i="1"/>
  <c r="W47" i="1"/>
  <c r="AA47" i="1"/>
  <c r="X47" i="1"/>
  <c r="AB47" i="1"/>
  <c r="Y47" i="1"/>
  <c r="AF44" i="1"/>
  <c r="AG44" i="1"/>
  <c r="AE44" i="1"/>
  <c r="AF40" i="1"/>
  <c r="AE40" i="1"/>
  <c r="AG40" i="1"/>
  <c r="AR60" i="1"/>
  <c r="W60" i="1"/>
  <c r="AE58" i="1"/>
  <c r="AR57" i="1"/>
  <c r="S57" i="1"/>
  <c r="M57" i="1"/>
  <c r="H57" i="1"/>
  <c r="AR56" i="1"/>
  <c r="W56" i="1"/>
  <c r="AE54" i="1"/>
  <c r="M54" i="1"/>
  <c r="AG53" i="1"/>
  <c r="V53" i="1"/>
  <c r="U53" i="1" s="1"/>
  <c r="S53" i="1"/>
  <c r="AF52" i="1"/>
  <c r="AG52" i="1"/>
  <c r="AE52" i="1"/>
  <c r="R51" i="1"/>
  <c r="Q51" i="1"/>
  <c r="AF50" i="1"/>
  <c r="AG50" i="1"/>
  <c r="AE50" i="1"/>
  <c r="X48" i="1"/>
  <c r="AB48" i="1"/>
  <c r="Y48" i="1"/>
  <c r="Z48" i="1"/>
  <c r="W48" i="1"/>
  <c r="AA48" i="1"/>
  <c r="R47" i="1"/>
  <c r="Q47" i="1"/>
  <c r="AQ46" i="1"/>
  <c r="AR46" i="1"/>
  <c r="X44" i="1"/>
  <c r="AB44" i="1"/>
  <c r="Y44" i="1"/>
  <c r="Z44" i="1"/>
  <c r="W44" i="1"/>
  <c r="AA44" i="1"/>
  <c r="R41" i="1"/>
  <c r="Q41" i="1"/>
  <c r="X40" i="1"/>
  <c r="AB40" i="1"/>
  <c r="W40" i="1"/>
  <c r="AA40" i="1"/>
  <c r="Y40" i="1"/>
  <c r="Z40" i="1"/>
  <c r="AA60" i="1"/>
  <c r="Y59" i="1"/>
  <c r="I59" i="1"/>
  <c r="Q57" i="1"/>
  <c r="L57" i="1"/>
  <c r="AA56" i="1"/>
  <c r="Y55" i="1"/>
  <c r="I55" i="1"/>
  <c r="K54" i="1"/>
  <c r="AF53" i="1"/>
  <c r="Q53" i="1"/>
  <c r="Z52" i="1"/>
  <c r="J52" i="1"/>
  <c r="Z49" i="1"/>
  <c r="W49" i="1"/>
  <c r="AA49" i="1"/>
  <c r="X49" i="1"/>
  <c r="AB49" i="1"/>
  <c r="Y49" i="1"/>
  <c r="AF46" i="1"/>
  <c r="AG46" i="1"/>
  <c r="AE46" i="1"/>
  <c r="Z45" i="1"/>
  <c r="W45" i="1"/>
  <c r="AA45" i="1"/>
  <c r="X45" i="1"/>
  <c r="AB45" i="1"/>
  <c r="Y45" i="1"/>
  <c r="I51" i="1"/>
  <c r="K50" i="1"/>
  <c r="I49" i="1"/>
  <c r="K48" i="1"/>
  <c r="I47" i="1"/>
  <c r="K46" i="1"/>
  <c r="I45" i="1"/>
  <c r="X43" i="1"/>
  <c r="AQ42" i="1"/>
  <c r="Q42" i="1"/>
  <c r="Z41" i="1"/>
  <c r="AF39" i="1"/>
  <c r="AG39" i="1"/>
  <c r="F39" i="1"/>
  <c r="I39" i="1"/>
  <c r="Q38" i="1"/>
  <c r="R38" i="1"/>
  <c r="Z35" i="1"/>
  <c r="W35" i="1"/>
  <c r="AA35" i="1"/>
  <c r="X35" i="1"/>
  <c r="AB35" i="1"/>
  <c r="Y35" i="1"/>
  <c r="R43" i="1"/>
  <c r="Q43" i="1"/>
  <c r="F43" i="1"/>
  <c r="I43" i="1"/>
  <c r="AF42" i="1"/>
  <c r="AE42" i="1"/>
  <c r="X42" i="1"/>
  <c r="AB42" i="1"/>
  <c r="W42" i="1"/>
  <c r="AA42" i="1"/>
  <c r="H42" i="1"/>
  <c r="L42" i="1"/>
  <c r="K42" i="1"/>
  <c r="AE37" i="1"/>
  <c r="AF37" i="1"/>
  <c r="AG37" i="1"/>
  <c r="AQ36" i="1"/>
  <c r="AR36" i="1"/>
  <c r="AR49" i="1"/>
  <c r="S49" i="1"/>
  <c r="AR47" i="1"/>
  <c r="S47" i="1"/>
  <c r="AR45" i="1"/>
  <c r="S45" i="1"/>
  <c r="Z42" i="1"/>
  <c r="N42" i="1"/>
  <c r="R39" i="1"/>
  <c r="Q39" i="1"/>
  <c r="Z37" i="1"/>
  <c r="W37" i="1"/>
  <c r="AA37" i="1"/>
  <c r="X37" i="1"/>
  <c r="AB37" i="1"/>
  <c r="Y37" i="1"/>
  <c r="Q36" i="1"/>
  <c r="R36" i="1"/>
  <c r="AQ34" i="1"/>
  <c r="AR34" i="1"/>
  <c r="X34" i="1"/>
  <c r="AB34" i="1"/>
  <c r="Y34" i="1"/>
  <c r="Z34" i="1"/>
  <c r="W34" i="1"/>
  <c r="AA34" i="1"/>
  <c r="L50" i="1"/>
  <c r="L48" i="1"/>
  <c r="L46" i="1"/>
  <c r="AE43" i="1"/>
  <c r="Z43" i="1"/>
  <c r="S43" i="1"/>
  <c r="AG42" i="1"/>
  <c r="Y42" i="1"/>
  <c r="M42" i="1"/>
  <c r="F41" i="1"/>
  <c r="I41" i="1"/>
  <c r="H40" i="1"/>
  <c r="L40" i="1"/>
  <c r="K40" i="1"/>
  <c r="AE39" i="1"/>
  <c r="Z39" i="1"/>
  <c r="X39" i="1"/>
  <c r="AB39" i="1"/>
  <c r="Y39" i="1"/>
  <c r="AQ38" i="1"/>
  <c r="AR38" i="1"/>
  <c r="AF38" i="1"/>
  <c r="AE38" i="1"/>
  <c r="AE35" i="1"/>
  <c r="AF35" i="1"/>
  <c r="AG35" i="1"/>
  <c r="Q34" i="1"/>
  <c r="R34" i="1"/>
  <c r="AA38" i="1"/>
  <c r="W38" i="1"/>
  <c r="K38" i="1"/>
  <c r="Q37" i="1"/>
  <c r="I37" i="1"/>
  <c r="AE36" i="1"/>
  <c r="AA36" i="1"/>
  <c r="W36" i="1"/>
  <c r="K36" i="1"/>
  <c r="Q35" i="1"/>
  <c r="I35" i="1"/>
  <c r="AE34" i="1"/>
  <c r="S34" i="1"/>
  <c r="K34" i="1"/>
  <c r="Z38" i="1"/>
  <c r="N38" i="1"/>
  <c r="J38" i="1"/>
  <c r="Z36" i="1"/>
  <c r="N36" i="1"/>
  <c r="J36" i="1"/>
  <c r="AB38" i="1"/>
  <c r="L38" i="1"/>
  <c r="AB36" i="1"/>
  <c r="L36" i="1"/>
  <c r="P17" i="1"/>
  <c r="Q17" i="1"/>
  <c r="R17" i="1"/>
  <c r="O18" i="1"/>
  <c r="W11" i="1"/>
  <c r="O16" i="1"/>
  <c r="AC18" i="1"/>
  <c r="AD18" i="1" s="1"/>
  <c r="W25" i="1"/>
  <c r="W17" i="1"/>
  <c r="W13" i="1"/>
  <c r="AR17" i="1"/>
  <c r="AQ17" i="1"/>
  <c r="AO18" i="1"/>
  <c r="AO16" i="1"/>
  <c r="E33" i="1"/>
  <c r="E26" i="1"/>
  <c r="E25" i="1"/>
  <c r="E24" i="1"/>
  <c r="E23" i="1"/>
  <c r="E22" i="1"/>
  <c r="E21" i="1"/>
  <c r="E20" i="1"/>
  <c r="E13" i="1"/>
  <c r="E14" i="1"/>
  <c r="E15" i="1"/>
  <c r="E16" i="1"/>
  <c r="E17" i="1"/>
  <c r="E18" i="1"/>
  <c r="E12" i="1"/>
  <c r="E11" i="1"/>
  <c r="AA221" i="1" l="1"/>
  <c r="X221" i="1"/>
  <c r="W219" i="1"/>
  <c r="L235" i="1"/>
  <c r="W225" i="1"/>
  <c r="AA240" i="1"/>
  <c r="Y150" i="1"/>
  <c r="Y97" i="1"/>
  <c r="M169" i="1"/>
  <c r="AA148" i="1"/>
  <c r="AB226" i="1"/>
  <c r="AA167" i="1"/>
  <c r="W221" i="1"/>
  <c r="Z219" i="1"/>
  <c r="H235" i="1"/>
  <c r="Y241" i="1"/>
  <c r="Z225" i="1"/>
  <c r="AB225" i="1"/>
  <c r="Y240" i="1"/>
  <c r="AA108" i="1"/>
  <c r="Z188" i="1"/>
  <c r="Y213" i="1"/>
  <c r="H169" i="1"/>
  <c r="N235" i="1"/>
  <c r="X140" i="1"/>
  <c r="W150" i="1"/>
  <c r="Z241" i="1"/>
  <c r="X108" i="1"/>
  <c r="AB108" i="1"/>
  <c r="AB219" i="1"/>
  <c r="Y225" i="1"/>
  <c r="AB240" i="1"/>
  <c r="Z150" i="1"/>
  <c r="J235" i="1"/>
  <c r="AB94" i="1"/>
  <c r="X90" i="1"/>
  <c r="Z131" i="1"/>
  <c r="H124" i="1"/>
  <c r="N153" i="1"/>
  <c r="AB154" i="1"/>
  <c r="L207" i="1"/>
  <c r="Z163" i="1"/>
  <c r="W205" i="1"/>
  <c r="K225" i="1"/>
  <c r="X229" i="1"/>
  <c r="Z223" i="1"/>
  <c r="J248" i="1"/>
  <c r="X212" i="1"/>
  <c r="X216" i="1"/>
  <c r="W231" i="1"/>
  <c r="J132" i="1"/>
  <c r="M132" i="1"/>
  <c r="H187" i="1"/>
  <c r="K248" i="1"/>
  <c r="J34" i="1"/>
  <c r="W41" i="1"/>
  <c r="H105" i="1"/>
  <c r="AA115" i="1"/>
  <c r="J122" i="1"/>
  <c r="J124" i="1"/>
  <c r="Y162" i="1"/>
  <c r="AA50" i="1"/>
  <c r="Z90" i="1"/>
  <c r="AA94" i="1"/>
  <c r="K105" i="1"/>
  <c r="M105" i="1"/>
  <c r="Y115" i="1"/>
  <c r="W115" i="1"/>
  <c r="L122" i="1"/>
  <c r="J153" i="1"/>
  <c r="X154" i="1"/>
  <c r="Z205" i="1"/>
  <c r="W163" i="1"/>
  <c r="AB163" i="1"/>
  <c r="AA205" i="1"/>
  <c r="K207" i="1"/>
  <c r="L225" i="1"/>
  <c r="AA229" i="1"/>
  <c r="AB223" i="1"/>
  <c r="AA212" i="1"/>
  <c r="AA216" i="1"/>
  <c r="Z229" i="1"/>
  <c r="L248" i="1"/>
  <c r="AA244" i="1"/>
  <c r="Z231" i="1"/>
  <c r="AB231" i="1"/>
  <c r="L83" i="1"/>
  <c r="AA90" i="1"/>
  <c r="H83" i="1"/>
  <c r="N148" i="1"/>
  <c r="M187" i="1"/>
  <c r="M207" i="1"/>
  <c r="H252" i="1"/>
  <c r="K263" i="1"/>
  <c r="J134" i="1"/>
  <c r="N88" i="1"/>
  <c r="X83" i="1"/>
  <c r="N132" i="1"/>
  <c r="N81" i="1"/>
  <c r="H191" i="1"/>
  <c r="X50" i="1"/>
  <c r="Y90" i="1"/>
  <c r="N91" i="1"/>
  <c r="N105" i="1"/>
  <c r="H103" i="1"/>
  <c r="AB115" i="1"/>
  <c r="K122" i="1"/>
  <c r="H122" i="1"/>
  <c r="Z119" i="1"/>
  <c r="Y154" i="1"/>
  <c r="L153" i="1"/>
  <c r="Z154" i="1"/>
  <c r="L187" i="1"/>
  <c r="N187" i="1"/>
  <c r="J207" i="1"/>
  <c r="AA163" i="1"/>
  <c r="H225" i="1"/>
  <c r="W229" i="1"/>
  <c r="AA223" i="1"/>
  <c r="X223" i="1"/>
  <c r="Y212" i="1"/>
  <c r="Y216" i="1"/>
  <c r="M225" i="1"/>
  <c r="N225" i="1"/>
  <c r="Y231" i="1"/>
  <c r="L132" i="1"/>
  <c r="M83" i="1"/>
  <c r="H148" i="1"/>
  <c r="AA154" i="1"/>
  <c r="J88" i="1"/>
  <c r="H134" i="1"/>
  <c r="M81" i="1"/>
  <c r="L148" i="1"/>
  <c r="H240" i="1"/>
  <c r="L81" i="1"/>
  <c r="K88" i="1"/>
  <c r="L88" i="1"/>
  <c r="M36" i="1"/>
  <c r="N34" i="1"/>
  <c r="K58" i="1"/>
  <c r="W50" i="1"/>
  <c r="X94" i="1"/>
  <c r="J91" i="1"/>
  <c r="X88" i="1"/>
  <c r="AB99" i="1"/>
  <c r="K103" i="1"/>
  <c r="AB131" i="1"/>
  <c r="Y119" i="1"/>
  <c r="Z133" i="1"/>
  <c r="Z160" i="1"/>
  <c r="X161" i="1"/>
  <c r="J174" i="1"/>
  <c r="K182" i="1"/>
  <c r="K215" i="1"/>
  <c r="Y224" i="1"/>
  <c r="Y208" i="1"/>
  <c r="W208" i="1"/>
  <c r="Z220" i="1"/>
  <c r="M251" i="1"/>
  <c r="L251" i="1"/>
  <c r="W236" i="1"/>
  <c r="AA243" i="1"/>
  <c r="AB243" i="1"/>
  <c r="AA232" i="1"/>
  <c r="Y158" i="1"/>
  <c r="AA162" i="1"/>
  <c r="AA131" i="1"/>
  <c r="M134" i="1"/>
  <c r="K251" i="1"/>
  <c r="J251" i="1"/>
  <c r="L91" i="1"/>
  <c r="Y88" i="1"/>
  <c r="X105" i="1"/>
  <c r="K113" i="1"/>
  <c r="W101" i="1"/>
  <c r="N103" i="1"/>
  <c r="AB130" i="1"/>
  <c r="AB119" i="1"/>
  <c r="K124" i="1"/>
  <c r="X131" i="1"/>
  <c r="W149" i="1"/>
  <c r="AB162" i="1"/>
  <c r="Y188" i="1"/>
  <c r="AB188" i="1"/>
  <c r="AB208" i="1"/>
  <c r="Z208" i="1"/>
  <c r="H251" i="1"/>
  <c r="Z236" i="1"/>
  <c r="Z243" i="1"/>
  <c r="X243" i="1"/>
  <c r="M103" i="1"/>
  <c r="Y99" i="1"/>
  <c r="W162" i="1"/>
  <c r="L126" i="1"/>
  <c r="N134" i="1"/>
  <c r="Y160" i="1"/>
  <c r="M34" i="1"/>
  <c r="Z50" i="1"/>
  <c r="Y50" i="1"/>
  <c r="L34" i="1"/>
  <c r="AB86" i="1"/>
  <c r="Y94" i="1"/>
  <c r="K91" i="1"/>
  <c r="H91" i="1"/>
  <c r="AA96" i="1"/>
  <c r="L103" i="1"/>
  <c r="Y130" i="1"/>
  <c r="X103" i="1"/>
  <c r="X119" i="1"/>
  <c r="N124" i="1"/>
  <c r="AA130" i="1"/>
  <c r="X149" i="1"/>
  <c r="AA194" i="1"/>
  <c r="X188" i="1"/>
  <c r="W188" i="1"/>
  <c r="N264" i="1"/>
  <c r="AA119" i="1"/>
  <c r="X132" i="1"/>
  <c r="L134" i="1"/>
  <c r="Z194" i="1"/>
  <c r="L44" i="1"/>
  <c r="N53" i="1"/>
  <c r="Y86" i="1"/>
  <c r="AB88" i="1"/>
  <c r="N113" i="1"/>
  <c r="AA105" i="1"/>
  <c r="Z96" i="1"/>
  <c r="AB96" i="1"/>
  <c r="AB101" i="1"/>
  <c r="Z101" i="1"/>
  <c r="Z103" i="1"/>
  <c r="AA103" i="1"/>
  <c r="AA137" i="1"/>
  <c r="X133" i="1"/>
  <c r="Y133" i="1"/>
  <c r="Z149" i="1"/>
  <c r="N174" i="1"/>
  <c r="AB158" i="1"/>
  <c r="K174" i="1"/>
  <c r="L199" i="1"/>
  <c r="J215" i="1"/>
  <c r="L182" i="1"/>
  <c r="AB194" i="1"/>
  <c r="AB224" i="1"/>
  <c r="Y220" i="1"/>
  <c r="AA224" i="1"/>
  <c r="L239" i="1"/>
  <c r="L256" i="1"/>
  <c r="Y244" i="1"/>
  <c r="J264" i="1"/>
  <c r="AA236" i="1"/>
  <c r="J126" i="1"/>
  <c r="Z99" i="1"/>
  <c r="K239" i="1"/>
  <c r="W232" i="1"/>
  <c r="W158" i="1"/>
  <c r="N126" i="1"/>
  <c r="Y194" i="1"/>
  <c r="H256" i="1"/>
  <c r="W160" i="1"/>
  <c r="K79" i="1"/>
  <c r="J79" i="1"/>
  <c r="H79" i="1"/>
  <c r="J107" i="1"/>
  <c r="N107" i="1"/>
  <c r="AA86" i="1"/>
  <c r="W99" i="1"/>
  <c r="W88" i="1"/>
  <c r="Z105" i="1"/>
  <c r="W105" i="1"/>
  <c r="L113" i="1"/>
  <c r="Y96" i="1"/>
  <c r="X96" i="1"/>
  <c r="X101" i="1"/>
  <c r="AB132" i="1"/>
  <c r="Y103" i="1"/>
  <c r="W103" i="1"/>
  <c r="AA132" i="1"/>
  <c r="W137" i="1"/>
  <c r="AB133" i="1"/>
  <c r="AB160" i="1"/>
  <c r="AA161" i="1"/>
  <c r="Y149" i="1"/>
  <c r="Z161" i="1"/>
  <c r="X158" i="1"/>
  <c r="Y161" i="1"/>
  <c r="L215" i="1"/>
  <c r="N199" i="1"/>
  <c r="N215" i="1"/>
  <c r="H182" i="1"/>
  <c r="X194" i="1"/>
  <c r="X224" i="1"/>
  <c r="N256" i="1"/>
  <c r="AB220" i="1"/>
  <c r="Y232" i="1"/>
  <c r="H239" i="1"/>
  <c r="AB244" i="1"/>
  <c r="X244" i="1"/>
  <c r="L264" i="1"/>
  <c r="Y236" i="1"/>
  <c r="H126" i="1"/>
  <c r="X86" i="1"/>
  <c r="M215" i="1"/>
  <c r="AA158" i="1"/>
  <c r="N239" i="1"/>
  <c r="M256" i="1"/>
  <c r="W220" i="1"/>
  <c r="H44" i="1"/>
  <c r="J44" i="1"/>
  <c r="L58" i="1"/>
  <c r="M58" i="1"/>
  <c r="W86" i="1"/>
  <c r="AA99" i="1"/>
  <c r="Z88" i="1"/>
  <c r="AB105" i="1"/>
  <c r="H113" i="1"/>
  <c r="AA101" i="1"/>
  <c r="M113" i="1"/>
  <c r="Y132" i="1"/>
  <c r="W132" i="1"/>
  <c r="Y137" i="1"/>
  <c r="W133" i="1"/>
  <c r="AB137" i="1"/>
  <c r="X160" i="1"/>
  <c r="L174" i="1"/>
  <c r="AA149" i="1"/>
  <c r="AB161" i="1"/>
  <c r="J199" i="1"/>
  <c r="Z224" i="1"/>
  <c r="J256" i="1"/>
  <c r="X220" i="1"/>
  <c r="M239" i="1"/>
  <c r="W244" i="1"/>
  <c r="AB236" i="1"/>
  <c r="M126" i="1"/>
  <c r="M174" i="1"/>
  <c r="X137" i="1"/>
  <c r="M199" i="1"/>
  <c r="N182" i="1"/>
  <c r="M182" i="1"/>
  <c r="H199" i="1"/>
  <c r="K195" i="1"/>
  <c r="H195" i="1"/>
  <c r="J54" i="1"/>
  <c r="N54" i="1"/>
  <c r="J40" i="1"/>
  <c r="M40" i="1"/>
  <c r="N40" i="1"/>
  <c r="H48" i="1"/>
  <c r="J48" i="1"/>
  <c r="M48" i="1"/>
  <c r="N48" i="1"/>
  <c r="AA41" i="1"/>
  <c r="X41" i="1"/>
  <c r="AB41" i="1"/>
  <c r="J63" i="1"/>
  <c r="M63" i="1"/>
  <c r="N63" i="1"/>
  <c r="H264" i="1"/>
  <c r="M264" i="1"/>
  <c r="X232" i="1"/>
  <c r="AB232" i="1"/>
  <c r="K44" i="1"/>
  <c r="N44" i="1"/>
  <c r="J53" i="1"/>
  <c r="L53" i="1"/>
  <c r="M53" i="1"/>
  <c r="H53" i="1"/>
  <c r="J58" i="1"/>
  <c r="N58" i="1"/>
  <c r="J90" i="1"/>
  <c r="N90" i="1"/>
  <c r="H90" i="1"/>
  <c r="L90" i="1"/>
  <c r="M90" i="1"/>
  <c r="K90" i="1"/>
  <c r="Z93" i="1"/>
  <c r="W93" i="1"/>
  <c r="AA93" i="1"/>
  <c r="Y93" i="1"/>
  <c r="AB93" i="1"/>
  <c r="X93" i="1"/>
  <c r="M102" i="1"/>
  <c r="J102" i="1"/>
  <c r="N102" i="1"/>
  <c r="L102" i="1"/>
  <c r="H102" i="1"/>
  <c r="K102" i="1"/>
  <c r="J117" i="1"/>
  <c r="N117" i="1"/>
  <c r="K117" i="1"/>
  <c r="H117" i="1"/>
  <c r="L117" i="1"/>
  <c r="M117" i="1"/>
  <c r="J121" i="1"/>
  <c r="N121" i="1"/>
  <c r="H121" i="1"/>
  <c r="L121" i="1"/>
  <c r="M121" i="1"/>
  <c r="K121" i="1"/>
  <c r="W138" i="1"/>
  <c r="AA138" i="1"/>
  <c r="Y138" i="1"/>
  <c r="Z138" i="1"/>
  <c r="AB138" i="1"/>
  <c r="X138" i="1"/>
  <c r="Y139" i="1"/>
  <c r="W139" i="1"/>
  <c r="AA139" i="1"/>
  <c r="Z139" i="1"/>
  <c r="AB139" i="1"/>
  <c r="X139" i="1"/>
  <c r="W142" i="1"/>
  <c r="AA142" i="1"/>
  <c r="Y142" i="1"/>
  <c r="Z142" i="1"/>
  <c r="AB142" i="1"/>
  <c r="X142" i="1"/>
  <c r="Y143" i="1"/>
  <c r="W143" i="1"/>
  <c r="AA143" i="1"/>
  <c r="Z143" i="1"/>
  <c r="AB143" i="1"/>
  <c r="X143" i="1"/>
  <c r="W146" i="1"/>
  <c r="AA146" i="1"/>
  <c r="Y146" i="1"/>
  <c r="Z146" i="1"/>
  <c r="AB146" i="1"/>
  <c r="X146" i="1"/>
  <c r="J160" i="1"/>
  <c r="N160" i="1"/>
  <c r="H160" i="1"/>
  <c r="L160" i="1"/>
  <c r="K160" i="1"/>
  <c r="M160" i="1"/>
  <c r="H163" i="1"/>
  <c r="L163" i="1"/>
  <c r="J163" i="1"/>
  <c r="N163" i="1"/>
  <c r="M163" i="1"/>
  <c r="K163" i="1"/>
  <c r="J175" i="1"/>
  <c r="N175" i="1"/>
  <c r="K175" i="1"/>
  <c r="H175" i="1"/>
  <c r="L175" i="1"/>
  <c r="M175" i="1"/>
  <c r="J197" i="1"/>
  <c r="N197" i="1"/>
  <c r="K197" i="1"/>
  <c r="L197" i="1"/>
  <c r="H197" i="1"/>
  <c r="M197" i="1"/>
  <c r="H188" i="1"/>
  <c r="L188" i="1"/>
  <c r="K188" i="1"/>
  <c r="M188" i="1"/>
  <c r="N188" i="1"/>
  <c r="J188" i="1"/>
  <c r="J228" i="1"/>
  <c r="N228" i="1"/>
  <c r="M228" i="1"/>
  <c r="L228" i="1"/>
  <c r="H228" i="1"/>
  <c r="K228" i="1"/>
  <c r="J234" i="1"/>
  <c r="N234" i="1"/>
  <c r="M234" i="1"/>
  <c r="K234" i="1"/>
  <c r="L234" i="1"/>
  <c r="H234" i="1"/>
  <c r="J232" i="1"/>
  <c r="N232" i="1"/>
  <c r="M232" i="1"/>
  <c r="H232" i="1"/>
  <c r="K232" i="1"/>
  <c r="L232" i="1"/>
  <c r="J246" i="1"/>
  <c r="N246" i="1"/>
  <c r="K246" i="1"/>
  <c r="L246" i="1"/>
  <c r="H246" i="1"/>
  <c r="M246" i="1"/>
  <c r="H253" i="1"/>
  <c r="L253" i="1"/>
  <c r="N253" i="1"/>
  <c r="J253" i="1"/>
  <c r="K253" i="1"/>
  <c r="M253" i="1"/>
  <c r="J262" i="1"/>
  <c r="N262" i="1"/>
  <c r="H262" i="1"/>
  <c r="M262" i="1"/>
  <c r="L262" i="1"/>
  <c r="K262" i="1"/>
  <c r="W84" i="1"/>
  <c r="AA84" i="1"/>
  <c r="Y84" i="1"/>
  <c r="Z84" i="1"/>
  <c r="AB84" i="1"/>
  <c r="X84" i="1"/>
  <c r="Y85" i="1"/>
  <c r="W85" i="1"/>
  <c r="AA85" i="1"/>
  <c r="Z85" i="1"/>
  <c r="AB85" i="1"/>
  <c r="X85" i="1"/>
  <c r="H92" i="1"/>
  <c r="L92" i="1"/>
  <c r="M92" i="1"/>
  <c r="N92" i="1"/>
  <c r="J92" i="1"/>
  <c r="K92" i="1"/>
  <c r="M106" i="1"/>
  <c r="J106" i="1"/>
  <c r="N106" i="1"/>
  <c r="L106" i="1"/>
  <c r="H106" i="1"/>
  <c r="K106" i="1"/>
  <c r="W113" i="1"/>
  <c r="AA113" i="1"/>
  <c r="Y113" i="1"/>
  <c r="Z113" i="1"/>
  <c r="AB113" i="1"/>
  <c r="X113" i="1"/>
  <c r="M104" i="1"/>
  <c r="J104" i="1"/>
  <c r="N104" i="1"/>
  <c r="H104" i="1"/>
  <c r="K104" i="1"/>
  <c r="L104" i="1"/>
  <c r="M112" i="1"/>
  <c r="J112" i="1"/>
  <c r="N112" i="1"/>
  <c r="H112" i="1"/>
  <c r="K112" i="1"/>
  <c r="L112" i="1"/>
  <c r="J150" i="1"/>
  <c r="N150" i="1"/>
  <c r="H150" i="1"/>
  <c r="L150" i="1"/>
  <c r="M150" i="1"/>
  <c r="K150" i="1"/>
  <c r="J152" i="1"/>
  <c r="N152" i="1"/>
  <c r="H152" i="1"/>
  <c r="L152" i="1"/>
  <c r="M152" i="1"/>
  <c r="K152" i="1"/>
  <c r="H155" i="1"/>
  <c r="L155" i="1"/>
  <c r="J155" i="1"/>
  <c r="N155" i="1"/>
  <c r="M155" i="1"/>
  <c r="K155" i="1"/>
  <c r="J164" i="1"/>
  <c r="N164" i="1"/>
  <c r="H164" i="1"/>
  <c r="L164" i="1"/>
  <c r="M164" i="1"/>
  <c r="K164" i="1"/>
  <c r="H170" i="1"/>
  <c r="L170" i="1"/>
  <c r="K170" i="1"/>
  <c r="M170" i="1"/>
  <c r="N170" i="1"/>
  <c r="J170" i="1"/>
  <c r="J193" i="1"/>
  <c r="N193" i="1"/>
  <c r="K193" i="1"/>
  <c r="L193" i="1"/>
  <c r="H193" i="1"/>
  <c r="M193" i="1"/>
  <c r="H192" i="1"/>
  <c r="L192" i="1"/>
  <c r="K192" i="1"/>
  <c r="M192" i="1"/>
  <c r="N192" i="1"/>
  <c r="J192" i="1"/>
  <c r="J202" i="1"/>
  <c r="N202" i="1"/>
  <c r="K202" i="1"/>
  <c r="H202" i="1"/>
  <c r="L202" i="1"/>
  <c r="M202" i="1"/>
  <c r="J206" i="1"/>
  <c r="N206" i="1"/>
  <c r="K206" i="1"/>
  <c r="H206" i="1"/>
  <c r="L206" i="1"/>
  <c r="M206" i="1"/>
  <c r="J210" i="1"/>
  <c r="N210" i="1"/>
  <c r="K210" i="1"/>
  <c r="H210" i="1"/>
  <c r="L210" i="1"/>
  <c r="M210" i="1"/>
  <c r="J214" i="1"/>
  <c r="N214" i="1"/>
  <c r="K214" i="1"/>
  <c r="H214" i="1"/>
  <c r="L214" i="1"/>
  <c r="M214" i="1"/>
  <c r="J222" i="1"/>
  <c r="N222" i="1"/>
  <c r="H222" i="1"/>
  <c r="L222" i="1"/>
  <c r="M222" i="1"/>
  <c r="K222" i="1"/>
  <c r="J242" i="1"/>
  <c r="N242" i="1"/>
  <c r="K242" i="1"/>
  <c r="L242" i="1"/>
  <c r="H242" i="1"/>
  <c r="M242" i="1"/>
  <c r="J254" i="1"/>
  <c r="N254" i="1"/>
  <c r="L254" i="1"/>
  <c r="H254" i="1"/>
  <c r="M254" i="1"/>
  <c r="K254" i="1"/>
  <c r="J258" i="1"/>
  <c r="N258" i="1"/>
  <c r="H258" i="1"/>
  <c r="M258" i="1"/>
  <c r="K258" i="1"/>
  <c r="L258" i="1"/>
  <c r="H261" i="1"/>
  <c r="L261" i="1"/>
  <c r="J261" i="1"/>
  <c r="K261" i="1"/>
  <c r="M261" i="1"/>
  <c r="N261" i="1"/>
  <c r="M110" i="1"/>
  <c r="J110" i="1"/>
  <c r="N110" i="1"/>
  <c r="L110" i="1"/>
  <c r="H110" i="1"/>
  <c r="K110" i="1"/>
  <c r="Y145" i="1"/>
  <c r="W145" i="1"/>
  <c r="AA145" i="1"/>
  <c r="X145" i="1"/>
  <c r="Z145" i="1"/>
  <c r="AB145" i="1"/>
  <c r="J171" i="1"/>
  <c r="N171" i="1"/>
  <c r="K171" i="1"/>
  <c r="L171" i="1"/>
  <c r="H171" i="1"/>
  <c r="M171" i="1"/>
  <c r="J156" i="1"/>
  <c r="N156" i="1"/>
  <c r="H156" i="1"/>
  <c r="L156" i="1"/>
  <c r="M156" i="1"/>
  <c r="K156" i="1"/>
  <c r="H165" i="1"/>
  <c r="L165" i="1"/>
  <c r="J165" i="1"/>
  <c r="N165" i="1"/>
  <c r="K165" i="1"/>
  <c r="M165" i="1"/>
  <c r="J173" i="1"/>
  <c r="N173" i="1"/>
  <c r="K173" i="1"/>
  <c r="H173" i="1"/>
  <c r="L173" i="1"/>
  <c r="M173" i="1"/>
  <c r="J177" i="1"/>
  <c r="N177" i="1"/>
  <c r="K177" i="1"/>
  <c r="H177" i="1"/>
  <c r="L177" i="1"/>
  <c r="M177" i="1"/>
  <c r="J183" i="1"/>
  <c r="N183" i="1"/>
  <c r="M183" i="1"/>
  <c r="L183" i="1"/>
  <c r="H183" i="1"/>
  <c r="K183" i="1"/>
  <c r="J181" i="1"/>
  <c r="N181" i="1"/>
  <c r="M181" i="1"/>
  <c r="K181" i="1"/>
  <c r="L181" i="1"/>
  <c r="H181" i="1"/>
  <c r="H196" i="1"/>
  <c r="L196" i="1"/>
  <c r="K196" i="1"/>
  <c r="M196" i="1"/>
  <c r="N196" i="1"/>
  <c r="J196" i="1"/>
  <c r="J230" i="1"/>
  <c r="N230" i="1"/>
  <c r="M230" i="1"/>
  <c r="H230" i="1"/>
  <c r="K230" i="1"/>
  <c r="L230" i="1"/>
  <c r="J220" i="1"/>
  <c r="N220" i="1"/>
  <c r="H220" i="1"/>
  <c r="L220" i="1"/>
  <c r="M220" i="1"/>
  <c r="K220" i="1"/>
  <c r="J218" i="1"/>
  <c r="N218" i="1"/>
  <c r="H218" i="1"/>
  <c r="L218" i="1"/>
  <c r="M218" i="1"/>
  <c r="K218" i="1"/>
  <c r="J226" i="1"/>
  <c r="N226" i="1"/>
  <c r="M226" i="1"/>
  <c r="K226" i="1"/>
  <c r="L226" i="1"/>
  <c r="H226" i="1"/>
  <c r="J224" i="1"/>
  <c r="N224" i="1"/>
  <c r="H224" i="1"/>
  <c r="L224" i="1"/>
  <c r="M224" i="1"/>
  <c r="K224" i="1"/>
  <c r="J238" i="1"/>
  <c r="N238" i="1"/>
  <c r="K238" i="1"/>
  <c r="L238" i="1"/>
  <c r="H238" i="1"/>
  <c r="M238" i="1"/>
  <c r="M108" i="1"/>
  <c r="J108" i="1"/>
  <c r="N108" i="1"/>
  <c r="H108" i="1"/>
  <c r="K108" i="1"/>
  <c r="L108" i="1"/>
  <c r="J115" i="1"/>
  <c r="N115" i="1"/>
  <c r="K115" i="1"/>
  <c r="H115" i="1"/>
  <c r="L115" i="1"/>
  <c r="M115" i="1"/>
  <c r="Z124" i="1"/>
  <c r="W124" i="1"/>
  <c r="AA124" i="1"/>
  <c r="AB124" i="1"/>
  <c r="X124" i="1"/>
  <c r="Y124" i="1"/>
  <c r="J119" i="1"/>
  <c r="N119" i="1"/>
  <c r="H119" i="1"/>
  <c r="L119" i="1"/>
  <c r="M119" i="1"/>
  <c r="K119" i="1"/>
  <c r="W144" i="1"/>
  <c r="AA144" i="1"/>
  <c r="Y144" i="1"/>
  <c r="X144" i="1"/>
  <c r="Z144" i="1"/>
  <c r="AB144" i="1"/>
  <c r="W136" i="1"/>
  <c r="AA136" i="1"/>
  <c r="Y136" i="1"/>
  <c r="Z136" i="1"/>
  <c r="AB136" i="1"/>
  <c r="X136" i="1"/>
  <c r="H159" i="1"/>
  <c r="L159" i="1"/>
  <c r="J159" i="1"/>
  <c r="N159" i="1"/>
  <c r="K159" i="1"/>
  <c r="M159" i="1"/>
  <c r="J167" i="1"/>
  <c r="N167" i="1"/>
  <c r="K167" i="1"/>
  <c r="L167" i="1"/>
  <c r="H167" i="1"/>
  <c r="M167" i="1"/>
  <c r="J166" i="1"/>
  <c r="N166" i="1"/>
  <c r="H166" i="1"/>
  <c r="L166" i="1"/>
  <c r="K166" i="1"/>
  <c r="M166" i="1"/>
  <c r="J185" i="1"/>
  <c r="N185" i="1"/>
  <c r="K185" i="1"/>
  <c r="L185" i="1"/>
  <c r="H185" i="1"/>
  <c r="M185" i="1"/>
  <c r="J189" i="1"/>
  <c r="N189" i="1"/>
  <c r="K189" i="1"/>
  <c r="L189" i="1"/>
  <c r="H189" i="1"/>
  <c r="M189" i="1"/>
  <c r="J201" i="1"/>
  <c r="N201" i="1"/>
  <c r="K201" i="1"/>
  <c r="L201" i="1"/>
  <c r="H201" i="1"/>
  <c r="M201" i="1"/>
  <c r="H184" i="1"/>
  <c r="L184" i="1"/>
  <c r="K184" i="1"/>
  <c r="M184" i="1"/>
  <c r="N184" i="1"/>
  <c r="J184" i="1"/>
  <c r="H200" i="1"/>
  <c r="L200" i="1"/>
  <c r="K200" i="1"/>
  <c r="M200" i="1"/>
  <c r="N200" i="1"/>
  <c r="J200" i="1"/>
  <c r="J179" i="1"/>
  <c r="N179" i="1"/>
  <c r="H179" i="1"/>
  <c r="L179" i="1"/>
  <c r="M179" i="1"/>
  <c r="K179" i="1"/>
  <c r="J204" i="1"/>
  <c r="N204" i="1"/>
  <c r="K204" i="1"/>
  <c r="H204" i="1"/>
  <c r="L204" i="1"/>
  <c r="M204" i="1"/>
  <c r="J208" i="1"/>
  <c r="N208" i="1"/>
  <c r="K208" i="1"/>
  <c r="H208" i="1"/>
  <c r="L208" i="1"/>
  <c r="M208" i="1"/>
  <c r="J212" i="1"/>
  <c r="N212" i="1"/>
  <c r="K212" i="1"/>
  <c r="H212" i="1"/>
  <c r="L212" i="1"/>
  <c r="M212" i="1"/>
  <c r="J216" i="1"/>
  <c r="N216" i="1"/>
  <c r="K216" i="1"/>
  <c r="H216" i="1"/>
  <c r="L216" i="1"/>
  <c r="M216" i="1"/>
  <c r="J250" i="1"/>
  <c r="N250" i="1"/>
  <c r="K250" i="1"/>
  <c r="L250" i="1"/>
  <c r="H250" i="1"/>
  <c r="M250" i="1"/>
  <c r="M266" i="1"/>
  <c r="J266" i="1"/>
  <c r="N266" i="1"/>
  <c r="K266" i="1"/>
  <c r="L266" i="1"/>
  <c r="H266" i="1"/>
  <c r="J35" i="1"/>
  <c r="N35" i="1"/>
  <c r="K35" i="1"/>
  <c r="H35" i="1"/>
  <c r="L35" i="1"/>
  <c r="M35" i="1"/>
  <c r="J41" i="1"/>
  <c r="N41" i="1"/>
  <c r="M41" i="1"/>
  <c r="H41" i="1"/>
  <c r="K41" i="1"/>
  <c r="L41" i="1"/>
  <c r="M66" i="1"/>
  <c r="J66" i="1"/>
  <c r="K66" i="1"/>
  <c r="N66" i="1"/>
  <c r="L66" i="1"/>
  <c r="H66" i="1"/>
  <c r="J43" i="1"/>
  <c r="N43" i="1"/>
  <c r="M43" i="1"/>
  <c r="K43" i="1"/>
  <c r="L43" i="1"/>
  <c r="H43" i="1"/>
  <c r="J39" i="1"/>
  <c r="N39" i="1"/>
  <c r="H39" i="1"/>
  <c r="L39" i="1"/>
  <c r="M39" i="1"/>
  <c r="K39" i="1"/>
  <c r="J47" i="1"/>
  <c r="N47" i="1"/>
  <c r="K47" i="1"/>
  <c r="H47" i="1"/>
  <c r="L47" i="1"/>
  <c r="M47" i="1"/>
  <c r="J51" i="1"/>
  <c r="N51" i="1"/>
  <c r="K51" i="1"/>
  <c r="M51" i="1"/>
  <c r="L51" i="1"/>
  <c r="H51" i="1"/>
  <c r="J59" i="1"/>
  <c r="N59" i="1"/>
  <c r="K59" i="1"/>
  <c r="L59" i="1"/>
  <c r="H59" i="1"/>
  <c r="M59" i="1"/>
  <c r="Z53" i="1"/>
  <c r="W53" i="1"/>
  <c r="AA53" i="1"/>
  <c r="Y53" i="1"/>
  <c r="AB53" i="1"/>
  <c r="X53" i="1"/>
  <c r="M64" i="1"/>
  <c r="J64" i="1"/>
  <c r="N64" i="1"/>
  <c r="K64" i="1"/>
  <c r="H64" i="1"/>
  <c r="L64" i="1"/>
  <c r="M62" i="1"/>
  <c r="J62" i="1"/>
  <c r="N62" i="1"/>
  <c r="H62" i="1"/>
  <c r="K62" i="1"/>
  <c r="L62" i="1"/>
  <c r="H71" i="1"/>
  <c r="L71" i="1"/>
  <c r="N71" i="1"/>
  <c r="K71" i="1"/>
  <c r="M71" i="1"/>
  <c r="J71" i="1"/>
  <c r="H73" i="1"/>
  <c r="L73" i="1"/>
  <c r="N73" i="1"/>
  <c r="M73" i="1"/>
  <c r="J73" i="1"/>
  <c r="K73" i="1"/>
  <c r="J37" i="1"/>
  <c r="N37" i="1"/>
  <c r="K37" i="1"/>
  <c r="H37" i="1"/>
  <c r="L37" i="1"/>
  <c r="M37" i="1"/>
  <c r="J45" i="1"/>
  <c r="N45" i="1"/>
  <c r="K45" i="1"/>
  <c r="H45" i="1"/>
  <c r="L45" i="1"/>
  <c r="M45" i="1"/>
  <c r="J49" i="1"/>
  <c r="N49" i="1"/>
  <c r="K49" i="1"/>
  <c r="H49" i="1"/>
  <c r="L49" i="1"/>
  <c r="M49" i="1"/>
  <c r="J55" i="1"/>
  <c r="N55" i="1"/>
  <c r="K55" i="1"/>
  <c r="L55" i="1"/>
  <c r="H55" i="1"/>
  <c r="M55" i="1"/>
  <c r="Z51" i="1"/>
  <c r="W51" i="1"/>
  <c r="AA51" i="1"/>
  <c r="Y51" i="1"/>
  <c r="AB51" i="1"/>
  <c r="X51" i="1"/>
  <c r="P18" i="1"/>
  <c r="Q18" i="1"/>
  <c r="R18" i="1"/>
  <c r="AP16" i="1"/>
  <c r="AQ16" i="1"/>
  <c r="AR16" i="1"/>
  <c r="P16" i="1"/>
  <c r="Q16" i="1"/>
  <c r="R16" i="1"/>
  <c r="AP18" i="1"/>
  <c r="AQ18" i="1"/>
  <c r="AR18" i="1"/>
  <c r="X26" i="1" l="1"/>
  <c r="Y26" i="1" s="1"/>
  <c r="Z26" i="1" s="1"/>
  <c r="AA26" i="1" s="1"/>
  <c r="AB26" i="1" s="1"/>
  <c r="J33" i="1" l="1"/>
  <c r="K33" i="1"/>
  <c r="L33" i="1"/>
  <c r="M33" i="1"/>
  <c r="N33" i="1"/>
  <c r="J19" i="1"/>
  <c r="K19" i="1"/>
  <c r="L19" i="1"/>
  <c r="M19" i="1"/>
  <c r="N19" i="1"/>
  <c r="L12" i="1"/>
  <c r="M13" i="1"/>
  <c r="M14" i="1"/>
  <c r="L15" i="1"/>
  <c r="M16" i="1"/>
  <c r="L17" i="1"/>
  <c r="L18" i="1"/>
  <c r="K20" i="1"/>
  <c r="L21" i="1"/>
  <c r="L22" i="1"/>
  <c r="K23" i="1"/>
  <c r="L24" i="1"/>
  <c r="L25" i="1"/>
  <c r="K26" i="1"/>
  <c r="N11" i="1"/>
  <c r="N26" i="1" l="1"/>
  <c r="J26" i="1"/>
  <c r="M26" i="1"/>
  <c r="L26" i="1"/>
  <c r="K25" i="1"/>
  <c r="N25" i="1"/>
  <c r="J25" i="1"/>
  <c r="M25" i="1"/>
  <c r="K24" i="1"/>
  <c r="N24" i="1"/>
  <c r="J24" i="1"/>
  <c r="M24" i="1"/>
  <c r="N23" i="1"/>
  <c r="J23" i="1"/>
  <c r="M23" i="1"/>
  <c r="L23" i="1"/>
  <c r="K22" i="1"/>
  <c r="N22" i="1"/>
  <c r="J22" i="1"/>
  <c r="M22" i="1"/>
  <c r="K21" i="1"/>
  <c r="N21" i="1"/>
  <c r="J21" i="1"/>
  <c r="M21" i="1"/>
  <c r="N20" i="1"/>
  <c r="J20" i="1"/>
  <c r="M20" i="1"/>
  <c r="L20" i="1"/>
  <c r="K18" i="1"/>
  <c r="N18" i="1"/>
  <c r="J18" i="1"/>
  <c r="M18" i="1"/>
  <c r="K17" i="1"/>
  <c r="N17" i="1"/>
  <c r="J17" i="1"/>
  <c r="M17" i="1"/>
  <c r="L16" i="1"/>
  <c r="K16" i="1"/>
  <c r="N16" i="1"/>
  <c r="J16" i="1"/>
  <c r="K15" i="1"/>
  <c r="N15" i="1"/>
  <c r="J15" i="1"/>
  <c r="M15" i="1"/>
  <c r="L14" i="1"/>
  <c r="K14" i="1"/>
  <c r="N14" i="1"/>
  <c r="J14" i="1"/>
  <c r="L13" i="1"/>
  <c r="K13" i="1"/>
  <c r="J13" i="1"/>
  <c r="N13" i="1"/>
  <c r="K12" i="1"/>
  <c r="N12" i="1"/>
  <c r="J12" i="1"/>
  <c r="M12" i="1"/>
  <c r="M11" i="1"/>
  <c r="L11" i="1"/>
  <c r="J11" i="1"/>
  <c r="K11" i="1"/>
  <c r="AF33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11" i="1"/>
  <c r="AE20" i="1" l="1"/>
  <c r="AG20" i="1"/>
  <c r="AE21" i="1"/>
  <c r="AG21" i="1"/>
  <c r="AG18" i="1"/>
  <c r="AE18" i="1"/>
  <c r="AE24" i="1"/>
  <c r="AG24" i="1"/>
  <c r="AE16" i="1"/>
  <c r="AG16" i="1"/>
  <c r="AE19" i="1"/>
  <c r="AG19" i="1"/>
  <c r="AE26" i="1"/>
  <c r="AG26" i="1"/>
  <c r="AG25" i="1"/>
  <c r="AE25" i="1"/>
  <c r="AE23" i="1"/>
  <c r="AG23" i="1"/>
  <c r="AG17" i="1"/>
  <c r="AE17" i="1"/>
  <c r="AE22" i="1"/>
  <c r="AG22" i="1"/>
  <c r="AE33" i="1"/>
  <c r="AG33" i="1"/>
  <c r="AE12" i="1"/>
  <c r="AG12" i="1"/>
  <c r="AE13" i="1"/>
  <c r="AG13" i="1"/>
  <c r="AE14" i="1"/>
  <c r="AG14" i="1"/>
  <c r="AE15" i="1"/>
  <c r="AG15" i="1"/>
  <c r="AG11" i="1"/>
  <c r="AE11" i="1"/>
  <c r="AA19" i="1"/>
  <c r="AB19" i="1"/>
  <c r="D26" i="1"/>
  <c r="D25" i="1"/>
  <c r="D17" i="1"/>
  <c r="D15" i="1"/>
  <c r="D14" i="1"/>
  <c r="D13" i="1"/>
  <c r="D12" i="1"/>
  <c r="D11" i="1"/>
  <c r="Y12" i="1"/>
  <c r="Y13" i="1"/>
  <c r="X14" i="1"/>
  <c r="Y15" i="1"/>
  <c r="Z16" i="1"/>
  <c r="X17" i="1"/>
  <c r="AB18" i="1"/>
  <c r="AA20" i="1"/>
  <c r="AA21" i="1"/>
  <c r="X22" i="1"/>
  <c r="Z23" i="1"/>
  <c r="Z24" i="1"/>
  <c r="Z25" i="1"/>
  <c r="AB11" i="1"/>
  <c r="D33" i="1"/>
  <c r="D16" i="1"/>
  <c r="D18" i="1"/>
  <c r="D20" i="1"/>
  <c r="D21" i="1"/>
  <c r="D22" i="1"/>
  <c r="D23" i="1"/>
  <c r="D24" i="1"/>
  <c r="Z13" i="1"/>
  <c r="X12" i="1" l="1"/>
  <c r="X21" i="1"/>
  <c r="Z22" i="1"/>
  <c r="AB25" i="1"/>
  <c r="X18" i="1"/>
  <c r="Y18" i="1"/>
  <c r="Z20" i="1"/>
  <c r="AB20" i="1"/>
  <c r="X20" i="1"/>
  <c r="X13" i="1"/>
  <c r="AB17" i="1"/>
  <c r="Z18" i="1"/>
  <c r="Y25" i="1"/>
  <c r="AA25" i="1"/>
  <c r="AA23" i="1"/>
  <c r="AA22" i="1"/>
  <c r="AB22" i="1"/>
  <c r="AB21" i="1"/>
  <c r="AA18" i="1"/>
  <c r="AB12" i="1"/>
  <c r="AA12" i="1"/>
  <c r="AA16" i="1"/>
  <c r="Y23" i="1"/>
  <c r="AB16" i="1"/>
  <c r="Z21" i="1"/>
  <c r="X15" i="1"/>
  <c r="AA11" i="1"/>
  <c r="AB15" i="1"/>
  <c r="Z17" i="1"/>
  <c r="Z12" i="1"/>
  <c r="X16" i="1"/>
  <c r="Y16" i="1"/>
  <c r="AB24" i="1"/>
  <c r="Y17" i="1"/>
  <c r="Y14" i="1"/>
  <c r="Z15" i="1"/>
  <c r="AA24" i="1"/>
  <c r="AB23" i="1"/>
  <c r="AB13" i="1"/>
  <c r="AA15" i="1"/>
  <c r="AA14" i="1"/>
  <c r="Y24" i="1"/>
  <c r="Z11" i="1"/>
  <c r="Y11" i="1"/>
  <c r="X11" i="1"/>
  <c r="AA17" i="1"/>
  <c r="AB14" i="1"/>
  <c r="Z14" i="1"/>
  <c r="AA13" i="1"/>
  <c r="AW11" i="1" l="1"/>
</calcChain>
</file>

<file path=xl/sharedStrings.xml><?xml version="1.0" encoding="utf-8"?>
<sst xmlns="http://schemas.openxmlformats.org/spreadsheetml/2006/main" count="508" uniqueCount="413">
  <si>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</si>
  <si>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</si>
  <si>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</si>
  <si>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</si>
  <si>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</si>
  <si>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</si>
  <si>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</si>
  <si>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</si>
  <si>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</si>
  <si>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</si>
  <si>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</si>
  <si>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</si>
  <si>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</si>
  <si>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</si>
  <si>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</si>
  <si>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</si>
  <si>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</si>
  <si>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</si>
  <si>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</si>
  <si>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</si>
  <si>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</si>
  <si>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</si>
  <si>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</si>
  <si>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0151</t>
  </si>
  <si>
    <t>Pre-anaesthetic assessment: 10 and 20 minutes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</si>
  <si>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</si>
  <si>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</si>
  <si>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</si>
  <si>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</si>
  <si>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</si>
  <si>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</si>
  <si>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</si>
  <si>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</si>
  <si>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</si>
  <si>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</si>
  <si>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0009</t>
  </si>
  <si>
    <t>0008</t>
  </si>
  <si>
    <t>0011</t>
  </si>
  <si>
    <t>5760</t>
  </si>
  <si>
    <t>0941</t>
  </si>
  <si>
    <t>5763</t>
  </si>
  <si>
    <t>2940</t>
  </si>
  <si>
    <t>2941</t>
  </si>
  <si>
    <t>2831</t>
  </si>
  <si>
    <t>5770</t>
  </si>
  <si>
    <t>2901</t>
  </si>
  <si>
    <t>0968</t>
  </si>
  <si>
    <t>2927</t>
  </si>
  <si>
    <t>5759</t>
  </si>
  <si>
    <t>0962</t>
  </si>
  <si>
    <t>5761</t>
  </si>
  <si>
    <t>0930</t>
  </si>
  <si>
    <t>2873</t>
  </si>
  <si>
    <t>2904</t>
  </si>
  <si>
    <t>5755</t>
  </si>
  <si>
    <t>2863</t>
  </si>
  <si>
    <t>1911</t>
  </si>
  <si>
    <t>0942</t>
  </si>
  <si>
    <t>0933</t>
  </si>
  <si>
    <t>5764</t>
  </si>
  <si>
    <t>5765</t>
  </si>
  <si>
    <t>2802</t>
  </si>
  <si>
    <t>2909</t>
  </si>
  <si>
    <t>1213</t>
  </si>
  <si>
    <t>6010</t>
  </si>
  <si>
    <t>0963</t>
  </si>
  <si>
    <t>2876</t>
  </si>
  <si>
    <t>2875</t>
  </si>
  <si>
    <t>2889</t>
  </si>
  <si>
    <t>0946</t>
  </si>
  <si>
    <t>0507</t>
  </si>
  <si>
    <t>2801</t>
  </si>
  <si>
    <t>Specialist surgeon assistant</t>
  </si>
  <si>
    <t>Assistant</t>
  </si>
  <si>
    <t>Emergency Procedures</t>
  </si>
  <si>
    <t xml:space="preserve">Removal of autogenous bone for grafting </t>
  </si>
  <si>
    <t>Posterior osteotomy of spine: One vertebral segment</t>
  </si>
  <si>
    <t>Anterior spinal osteotomy with disc removal: One vertebral segment</t>
  </si>
  <si>
    <t>Anterior interbody fusion: One level</t>
  </si>
  <si>
    <t>Anterior interbody fusion: Each additional level</t>
  </si>
  <si>
    <t>Posterior spinal fusion: Each additional level</t>
  </si>
  <si>
    <t>Posterior segmental instrumentation: 2 to 6 vertebrae</t>
  </si>
  <si>
    <t>Antero-lateral decompression of spinal cord or anterior debridement</t>
  </si>
  <si>
    <t>Anterior instrumentation: 2 to 3 vertebrae</t>
  </si>
  <si>
    <t>Ventilation: Subsequent days, per day</t>
  </si>
  <si>
    <t xml:space="preserve">Procedures for pain relief: Epidural injection for pain </t>
  </si>
  <si>
    <t>Procedures for pain relief: Peripheral nerve block</t>
  </si>
  <si>
    <t>Neurolysis: Major</t>
  </si>
  <si>
    <t>Cranioplasty</t>
  </si>
  <si>
    <t>Ventriculo-peritoneal shunt</t>
  </si>
  <si>
    <t>Theco-peritoneal cerebrospinal fluid (CSF) shunt</t>
  </si>
  <si>
    <t>Repair of aneurysms or arteriovenous anomalies (Intracranial)</t>
  </si>
  <si>
    <t>Craniotomy for haematoma, foreign body: Cerebral or cerebellar</t>
  </si>
  <si>
    <t>Craniotomy for cerebrospinal fluid (CSF) leaks</t>
  </si>
  <si>
    <t>Rhizotomy: Extradural, but intraspinal</t>
  </si>
  <si>
    <t>Lumbar osteophyte removal</t>
  </si>
  <si>
    <t>Cervical or thoracic osteophyte removal</t>
  </si>
  <si>
    <t>Laminectomy for spinal stenosis (exclude diskectomy, foraminotomy and spondylolisthesis): One or two levels</t>
  </si>
  <si>
    <t>Laminectomy for decompression diskectomy, etc. revision operation</t>
  </si>
  <si>
    <t>Laminectomy, facetectomy, decompression for lateral recess stenosis plus spinal stenosis: One level</t>
  </si>
  <si>
    <t>Laminectomy, facetectomy, decompression for lateral recess stenosis plus spinal stenosis: Each additional level</t>
  </si>
  <si>
    <t>Anterior disc removal and spinal decompression cervical: One level</t>
  </si>
  <si>
    <t>Anterior disc removal and spinal decompression cervical: Each additional level</t>
  </si>
  <si>
    <t>Vertebral corpectomy for spinal decompression: One level</t>
  </si>
  <si>
    <t xml:space="preserve">Use of microscope in spinal or intracranial procedures </t>
  </si>
  <si>
    <t>Electroenchephalogram monitoring: Each full 24 hour period</t>
  </si>
  <si>
    <t>Uretero-enterostomy: Unilateral</t>
  </si>
  <si>
    <t>Posterior fossa tumour removal:Acoustic neuroma, benign cerebello-pontine tumours etc.</t>
  </si>
  <si>
    <t>Craniotomy for osteoplastic flap for removal of: Meningioma, basal extracerebral mass, intra ventricular tumours etc.</t>
  </si>
  <si>
    <t>Disclaimer:</t>
  </si>
  <si>
    <t>See the Notes below for All Tariffs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</si>
  <si>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</si>
  <si>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</si>
  <si>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</si>
  <si>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COMPARATIVE TARIFFS: Scheme Rates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</si>
  <si>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</si>
  <si>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</si>
  <si>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</si>
  <si>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</si>
  <si>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</si>
  <si>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</si>
  <si>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</si>
  <si>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</si>
  <si>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</si>
  <si>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</si>
  <si>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</si>
  <si>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</si>
  <si>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</si>
  <si>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</si>
  <si>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</si>
  <si>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</si>
  <si>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</si>
  <si>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</si>
  <si>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</si>
  <si>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</si>
  <si>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</si>
  <si>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</si>
  <si>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</si>
  <si>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</si>
  <si>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</si>
  <si>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</si>
  <si>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</si>
  <si>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</si>
  <si>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</si>
  <si>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</si>
  <si>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</si>
  <si>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</si>
  <si>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</si>
  <si>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</si>
  <si>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</si>
  <si>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</si>
  <si>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</si>
  <si>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</si>
  <si>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</si>
  <si>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</si>
  <si>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</si>
  <si>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</si>
  <si>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</si>
  <si>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</si>
  <si>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</si>
  <si>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</si>
  <si>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</si>
  <si>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</si>
  <si>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</si>
  <si>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Intensive care: Category 1: Cases requiring intensive monitoring</t>
  </si>
  <si>
    <t>Intensive care: Category 2: Cases requiring active system support</t>
  </si>
  <si>
    <t>Intensive care: Category 2: (Subsequent days)</t>
  </si>
  <si>
    <t>Intensive care: Category 2: After two weeks, per day</t>
  </si>
  <si>
    <t>Intensive care: Category 3: Cases with multiple organ failure or Category 2 patients: First day</t>
  </si>
  <si>
    <t>Intensive care: Category 3</t>
  </si>
  <si>
    <t>Intensive care: Category 3: Cases with multiple organ failure or Category 2 patients:Subsequent days</t>
  </si>
  <si>
    <t>New &amp; Updated Procedures (Coding Changes)</t>
  </si>
  <si>
    <t>Hypophysectomy or excision of pituitary tumour: Transnasal/transseptal approach (total procedure)</t>
  </si>
  <si>
    <t>Craniofacial approach procedure: With exposure of the anterior cranial fossa to treat an extradural lesion/defect at the skull base which requires lateral rhinotomy, ethmoidectomy, sphenoidectomy; without maxillectomy or orbital exenteration (total procedure)</t>
  </si>
  <si>
    <t>Craniectomy: For osteomyelitis (total procedure)</t>
  </si>
  <si>
    <t>Cisternal or lateral cervical (C1-C2) puncture: Injection of medication/other substance, diagnosis/treatment</t>
  </si>
  <si>
    <t>Shunt tubing or reservoir puncture: For aspiration or injection procedure</t>
  </si>
  <si>
    <t>Drainage of cerebrospinal fluid (CSF):  By needle or catheter, therapeutic interstitial devices, spinal puncture</t>
  </si>
  <si>
    <t>Cisternal or lateral cervical (C1-C2) puncture: Without injection (separate procedure)</t>
  </si>
  <si>
    <t>Ventricular puncture: Fontanelle, suture or implanted ventricular catheter/reservoir, without injection, through excising burr hole</t>
  </si>
  <si>
    <t>Ventricular puncture: Fontanelle, suture, or implanted ventricular catheter/reservoir, with injection of medication or other substance for diagnosis or treatment, through excising burr hole</t>
  </si>
  <si>
    <t>Subdural tap, initial, infant, unilateral or bilateral: Through fontanelle or suture</t>
  </si>
  <si>
    <t>Subdural tap(s), subsequent, infant, unilateral or bilateral: Through fontanelle or suture</t>
  </si>
  <si>
    <t>Burr hole(s): Ventricular puncture, Includes injection of gas, contrast media, dye or radioactive material</t>
  </si>
  <si>
    <t>Twist drill hole: Subdural or ventricular puncture</t>
  </si>
  <si>
    <t>Burr hole(s); Implantation of ventricular catheter/reservoir/EEG electrode(s)/pressure recording device or other cerebral monitoring device (separate procedure)</t>
  </si>
  <si>
    <t>Twist drill hole(s): Includes subdural, intracerebral, or ventricular puncture for implanting ventricular catheter, pressure recording device or other intracerebral monitoring device</t>
  </si>
  <si>
    <t>Burr hole(s) or trephine: Includes biopsy of brain or intracranial lesion (total procedure)</t>
  </si>
  <si>
    <t>Twist drill hole(s): Includes subdural, intracerebral or ventricular puncture for evacuation and/or drainage of subdural haematoma</t>
  </si>
  <si>
    <t>Burr hole(s). Includes evacuation and/or drainage of haematoma: Extradural or subdural</t>
  </si>
  <si>
    <t>Burr hole(s) or trephine: Includes subsequent tapping (aspiration) of intracranial abscess or cyst</t>
  </si>
  <si>
    <t>Burr hole(s): Includes aspiration of haematoma or cyst, intracerebral (total procedure)</t>
  </si>
  <si>
    <t>Burr hole(s) or trephine: Includes drainage of brain abscess or cyst (total procedure)</t>
  </si>
  <si>
    <t>Insertion: Subcutaneous reservoir, pump/continuous infusion system. Includes connection to ventricular catheter</t>
  </si>
  <si>
    <t>Burr hole(s) or trephine: Supratentorial, exploratory, not followed by other surgery</t>
  </si>
  <si>
    <t>Burr hole(s) or trephine: Infratentorial, unilateral or bilateral</t>
  </si>
  <si>
    <t>Destruction by neurolytic agent: Trigeminal nerve, second and third division branches at foramen ovale (includes radiological monitoring) (total procedure)</t>
  </si>
  <si>
    <t>Craniectomy: Includes excision of tumour or other bone lesion of skull (total procedure)</t>
  </si>
  <si>
    <t>Excision, intra and extracranial: Benign tumour of cranial bone (eg., fibrous dysplasia), without optic nerve decompression (total procedure)</t>
  </si>
  <si>
    <t>Depressed skull fracture: Elevation of fracture, compound or comminuted, extradural (total procedure)</t>
  </si>
  <si>
    <t>Depressed skull fracture: Elevation of fracture, simple, extradural (total procedure)</t>
  </si>
  <si>
    <t>Depressed skull fracture: Elevation of fracture with repair of dura and/or debridement of brain (total procedure)</t>
  </si>
  <si>
    <t>Cranioplasty: Skull defect =&lt;5 cm diameter: With/without prosthesis</t>
  </si>
  <si>
    <t>Cranioplasty: Repair of encephalocele, skull vault (total procedure)</t>
  </si>
  <si>
    <t>Craniectomy: Craniosynostosis, single cranial suture (total procedure)</t>
  </si>
  <si>
    <t>Craniectomy: Craniosynostosis, multiple cranial sutures (total procedure)</t>
  </si>
  <si>
    <t>Ventriculocisternostomy: From the third ventricle to the cisterna magna (total procedure)</t>
  </si>
  <si>
    <t>Creation of shunt: Ventriculo-atrial, -jugular, -auricular</t>
  </si>
  <si>
    <t>Creation of shunt: Ventriculo-peritoneal, -pleural, other terminus</t>
  </si>
  <si>
    <t>Creation of shunt:, Subarachnoid-peritoneal, -pleural, or other; percutaneous, lumbar, not requiring laminectomy</t>
  </si>
  <si>
    <t>Carotid aneurysm: Surgery, intracranial, intracranial approach, simple (+&lt;15 millimetres) with no calcifications or critical perforating vessels at the aneurysm neck</t>
  </si>
  <si>
    <t>Anastomosis: Arterial and extracranial-intracranial arteries (eg., middle cerebral/cortical), including craniotomy (total procedure)</t>
  </si>
  <si>
    <t>Intracranial arteriovenous malformation (IAM): Surgery, infratentorial, simple</t>
  </si>
  <si>
    <t>Craniectomy: Suboccipital. Includes exploration or decompression of cranial nerves (middle cranial fossa approach) (total procedure)</t>
  </si>
  <si>
    <t>Internal auditory canal: Decompression, middle cranial fossa approach (total procedure)</t>
  </si>
  <si>
    <t>Craniectomy: Suboccipital. Includes cervical laminectomy for decompression of medulla and spinal cord, with or without dural graft (eg., Arnold-Chiari malformation) (total procedure)</t>
  </si>
  <si>
    <t>Micro vascular decompression of trigeminal, facial and glossopharyngeal nerve (release of pressure on the sensory root of the gasserion ganglion) (subtemporal). If indicated, the nerve or a nerve branch is sectioned, bone flap is replaced and fastened (total procedure)</t>
  </si>
  <si>
    <t>Craniectomy for excision of brain tumour: Infratentorial or posterior fossa through a lateral posterior incision and removal of occipital bone flap for excision of cerebellopontine angle brain tumour</t>
  </si>
  <si>
    <t>Craniectomy for excision of brain tumour: Infratentorial or posterior fossa for excision of brain tumour. Excludes meningioma, cerebellopontine angle tumour or midline tumour at base of skull</t>
  </si>
  <si>
    <t>Craniectomy for excision of brain abscess: Infratentorial or posterior fossa for excision of brain abscess</t>
  </si>
  <si>
    <t>Resection/excision of neoplastic, vascular or infectious lesion: Base of posterior cranial fossa/jugular foramen/foramen magnum or C1-C3 vertebral bodies, extradural</t>
  </si>
  <si>
    <t>Craniectomy/craniotomy: With evacuation of infratentorial haematoma, subdural or extradural</t>
  </si>
  <si>
    <t>Transcranial exploration of orbit: Removal of lesion (ensuring freedom of movement of extraocular eye muscles). Includes reconstruction of roof of orbit, closure of dura and replacement of skull (total procedure)</t>
  </si>
  <si>
    <t>Craniectomy/trephination (bone flap craniotomy): With excision of supratentorial meningioma</t>
  </si>
  <si>
    <t>Craniectomy/trephination or bone flap craniotomy: With excision of supratentorial brain tumour, excluding meningioma (total procedure)</t>
  </si>
  <si>
    <t>Craniectomy/craniotomy: With evacuation of supratentorial, intracerebral haematoma</t>
  </si>
  <si>
    <t>Craniotomy with elevation of bone flap: Excision of epileptogenic focus without electrocorticography during surgery</t>
  </si>
  <si>
    <t>Craniotomy: Skull based repair of encephalocele (total procedure)</t>
  </si>
  <si>
    <t>Craniotomy with elevation of bone flap: With lobectomy of temporal lobe, without electrocorticography during the surgery (total procedure)</t>
  </si>
  <si>
    <t>Craniotomy: Repair of dural/cerebrospinal fluid (CSF) leak. Includes surgery for rhinorrhea/otorrhea</t>
  </si>
  <si>
    <t>Arteriovenous malformation (AVM): Surgery, intracranial supratentorial, simple</t>
  </si>
  <si>
    <t>Stereotactic biopsy, aspiration, or excision (includes burr hole(s): Intracranial lesion. Includes computed tomography (CT) and/or magnetic resonance (MRI) guidance</t>
  </si>
  <si>
    <t>Craniotomy: With intra-cranial hypophysectomy or excision of pituitary tumour (total procedure)</t>
  </si>
  <si>
    <t>Resection/excision of neoplastic, vascular or infectious lesion: Base of posterior cranial fossa/jugular foramen/foramen magnum or C1-C3 vertebral bodies, includes dural repair, with/without graft</t>
  </si>
  <si>
    <t>Craniotomy: Craniosynostosis, frontal or parietal bone flap (total procedure)</t>
  </si>
  <si>
    <t>Craniotomy: Craniosynostosis, bifrontal bone flap (total procedure)</t>
  </si>
  <si>
    <t>Craniectomy: Extensive for multiple cranial suture craniosynostosis (eg., cloverleaf skull); not requiring bone grafts (total procedure)</t>
  </si>
  <si>
    <t>Craniectomy: Extensive for multiple cranial suture craniosynostosis (eg., cloverleaf skull); recontouring with multiple osteotomies and bone autografts (eg., barrel-stave procedure) (includes obtaining grafts) (total procedure)</t>
  </si>
  <si>
    <t>Excision of benign tumour of cranial bone (eg., fibrous dysplasia), intra- and extracranial, with decompression of optic nerve</t>
  </si>
  <si>
    <t>Craniomegalic skull: Reduction (eg., treated hydrocephalus) not requiring bone grafts or cranioplasty (total procedure)</t>
  </si>
  <si>
    <t>Craniomegalic skull: Reduction (eg., treated hydrocephalus), requiring craniotomy and reconstruction with or without bone graft (includes obtaining grafts) (total procedure)</t>
  </si>
  <si>
    <t>Cranioplasty: Skull defect; &gt;5 cm diameter</t>
  </si>
  <si>
    <t>Removal of bone flap or prosthetic plate of skull:  For malignancy/acquired deformity of head/infection or inflammatory reaction due to device, implant and/or graft</t>
  </si>
  <si>
    <t>Replacement of bone flap or prosthetic plate of skull: For malignancy/acquired deformity of head/open fracture /late effect of fracture/ infection or inflammatory reaction due to device, implant or graft (total procedure)</t>
  </si>
  <si>
    <t>Cranioplasty: Skull defect, with reparative brain surgery: With/without prosthesis</t>
  </si>
  <si>
    <t>Cranioplasty: Includes autograft and obtaining bone grafts;
=&lt;5 cm diameter (total procedure)</t>
  </si>
  <si>
    <t>Cranioplasty: Includes autograft and obtaining bone grafts;
&gt;5 cm diameter (total procedure)</t>
  </si>
  <si>
    <t>Incision and retrieval: Cranial bone graft for cranioplasty, subcutaneous. ADD to primary procedure</t>
  </si>
  <si>
    <t>Neuroendoscopy: Intracranial placement or replacement of ventricular catheter and attachment to shunt system or external drainage. ADD to main procedure</t>
  </si>
  <si>
    <t>Neuroendoscopy: Intracranial, with dissection of adhesions, fenestration of septum pellucidum or intraventricular cysts (includes placement, replacement, or removal of ventricular catheter)</t>
  </si>
  <si>
    <t>Neuroendoscopy: Intracranial with fenestration or excision of colloid cyst (includes placement of external ventricular catheter for drainage)</t>
  </si>
  <si>
    <t>Neuroendoscopy: Intracranial, with retrieval of foreign body</t>
  </si>
  <si>
    <t>Neuroendoscopy: Intracranial, with excision of brain tumour (includes placement of external ventricular catheter for drainage)</t>
  </si>
  <si>
    <t>Neuroendoscopy: Intracranial, includes excision of pituitary tumour, transnasal or trans-sphenoidal approach</t>
  </si>
  <si>
    <t>Creation of subarachnoid/subdural-peritoneal shunt: Pleural or peritoneal space or other terminus, through burr hole and directing and tunneling the distal end of the shunt subcutaneously towards the draining site (non- neuroendoscopic procedure) (total procedure)</t>
  </si>
  <si>
    <t>Replacement or irrigation: Subarachnoid or subdural catheter, non-neuroendoscopic procedure (total procedure)</t>
  </si>
  <si>
    <t>Ventriculocisternostomy of the third ventricle: Stereotactic, neuroendoscopic method (under CT guidance for stereotactic positioning) (items 6055 and 6148 may not be added)</t>
  </si>
  <si>
    <t>Replacement/irrigation: Previously placed intraoperative ventricular catheter</t>
  </si>
  <si>
    <t>Replacement/revision: Cerebrospinal fluid (CSF) shunt/obstructed valve/distal catheter in shunt system</t>
  </si>
  <si>
    <t>Reprogramming of programmable cerebrospinal shunt, at the time of a routine office visit</t>
  </si>
  <si>
    <t>Removal: Complete cerebrospinal fluid shunt system only (non-neuroendoscopic procedure)</t>
  </si>
  <si>
    <t>Cerebrospinal fluid (CSF) shunt system: Complete removal, with replacement by similar or other shunt at same operation</t>
  </si>
  <si>
    <t>Intracranial arteriovenous malformation (IAM): Surgery, supratentorial, complex</t>
  </si>
  <si>
    <t>Intracranial arteriovenous malformation (IAM): Surgical, infratentorial, complex</t>
  </si>
  <si>
    <t>Intracranial arteriovenous malformation (IAM): Surgery, dural, simple</t>
  </si>
  <si>
    <t>Intracranial arteriovenous malformation (IAM): Surgery, dural, complex</t>
  </si>
  <si>
    <t>Intracranial aneurysm: Complex, intracranial approach, carotid circulation</t>
  </si>
  <si>
    <t>Intracranial aneurysm: Surgical, complex, intracranial approach, vertebrobasilar circulation</t>
  </si>
  <si>
    <t>Intracranial aneurysm: Surgical, simple, open posterior cranial fossa approach approach, vertebrobasilar circulation</t>
  </si>
  <si>
    <t>Intracranial aneurysm: Surgical, cervical approach by application of occluding clamp to cervical carotid artery (Selverstone-Crutchfield type)</t>
  </si>
  <si>
    <t>Aneurysm: Surgical, for vascular malformation or carotid- cavernous fistula with intracranial and cervical occlusion of carotid artery</t>
  </si>
  <si>
    <t>Craniectomy/craniotomy: With exploration of the infratentorial area (below the tentorium of the cerebellum), posterior fossa (total procedure)</t>
  </si>
  <si>
    <t>Craniectomy/craniotomy: With evacuation of infratentorial, intracerebellar haematoma (total procedure)</t>
  </si>
  <si>
    <t>Craniectomy/craniotomy: With drainage of intracranial abscess in the infratentorial region with suction and irrigating the area while monitoring for haemorrhage  (total procedure)</t>
  </si>
  <si>
    <t>Cranial decompression caused by excess fluid (eg., blood and pathological tissue), using posterior fossa approach by drilling/sawing through the occipital bone (total procedure)</t>
  </si>
  <si>
    <t>Craniectomy at base of skull (suboccipital): With freeing and section of one or more cranial nerves (total procedure)</t>
  </si>
  <si>
    <t>Craniectomy at base of skull (suboccipital): With mesencephalic tractotomy or pedunculotomy (resecting a nerve tract as it passes through the mesencephalon or the cerebellar or cerebral peduncle) (total procedure)</t>
  </si>
  <si>
    <t>Craniectomy: With excision of meningioma (neoplasm of meninges) from infratentorial structures or posterior fossa (total procedure)</t>
  </si>
  <si>
    <t>Craniectomy: With excision of midline brain tumour at base of skull; using posterior auricular or transmastoid approach (total procedure)</t>
  </si>
  <si>
    <t>Craniectomy: With excision or fenestration (creating opening for draining) of cyst in the infratentorium or posterior fossa (total procedure)</t>
  </si>
  <si>
    <t>Craniectomy (bone flap craniotomy): With excision of cerebellopontine angle tumour (acoustic neuroma/tumour/vestibular neurofibromatosis (NF1 or NF2)/angle tumour); using transtemporal (mastoid) approach (total procedure)</t>
  </si>
  <si>
    <t>Craniectomy (bone flap craniotomy): With excision of cerebellopontine angle tumour (acoustic tumour/neuroma; vestibular neurofibromatosis (NF1 or NF2); angle tumour); using combined transtemporal (mastoid) and middle or posterior fossa approach</t>
  </si>
  <si>
    <t>Craniectomy/craniotomy: Supratentorial exploration</t>
  </si>
  <si>
    <t>Incision and subcutaneous placement of cranial bone graft (eg., split- or full thickness); shaving graft or bone dust; with donor site already exposed for the main procedure.</t>
  </si>
  <si>
    <t>Craniectomy/craniotomy: Drainage of intracranial abscess in the supratentorial region (total procedure)</t>
  </si>
  <si>
    <t>Decompressive craniectomy/craniotomy: With or without duraplasty, for treating intracranial hypertension (most commonly caused by severe closed-head trauma) without evacuation of associated intraparenchymal haematoma or lobectomy</t>
  </si>
  <si>
    <t>Decompressive craniectomy/craniotomy: With or without duraplasty, for treating intracranial hypertensionwithout evacuation of associated intraparenchymal haematoma, with lobectomy</t>
  </si>
  <si>
    <t>Decompression of (roof of) orbit only: Transcranial approach (total procedure)</t>
  </si>
  <si>
    <t>Exploration of orbit: Transcranial approach with biopsy (total procedure)</t>
  </si>
  <si>
    <t>Cranial decompression: Subtemporal (pseudotumour cerebri, slit ventricle syndrome)</t>
  </si>
  <si>
    <t>Craniectomy/trephination (bone flap craniotomy): Supratentorial excision of brain abscess</t>
  </si>
  <si>
    <t>Craniectomy/trephination (bone flap craniotomy): Supratentorial excision/fenestration of cyst</t>
  </si>
  <si>
    <t>Implantation, chemotherapy agent: Intracavity, brain intracavitary. ADD to main procedure</t>
  </si>
  <si>
    <t>Implantation, subdural: Strip electrodes through 1 or more burr/trephine hole(s). Long-term seizure monitoring</t>
  </si>
  <si>
    <t>Craniotomy with elevation of bone flap: Subdural implantation of an electrode array. Long-term seizure monitoring</t>
  </si>
  <si>
    <t>Craniotomy with elevation of bone flap: Excision of cerebral epileptogenic focus, Including electrocorticography during surgery (includes removal of electrode array)</t>
  </si>
  <si>
    <t>Craniotomy with elevation of bone flap: Lobectomy, temporal lobe, without electrocorticography during surgery(includes removal of electrode array)</t>
  </si>
  <si>
    <t>Craniotomy with elevation of bone flap: Lobectomy, temporal lobe with electrocorticography during surgery</t>
  </si>
  <si>
    <t>Craniotomy with elevation of bone flap: Lobectomy, other than temporal lobe, partial or total, with electrocorticography during surgery</t>
  </si>
  <si>
    <t>Craniotomy with elevation of bone flap: Lobectomy, other than temporal lobe, partial or total, without electrocorticography during surgery</t>
  </si>
  <si>
    <t>Craniotomy with elevation of bone flap: Transection of corpus callosum</t>
  </si>
  <si>
    <t>Craniotomy with elevation of bone flap: Partial or subtotal (functional) hemispherectomy</t>
  </si>
  <si>
    <t>Craniotomy with elevation of bone flap: Excision or coagulation of choroid plexus</t>
  </si>
  <si>
    <t>Craniotomy with elevation of bone flap: Excision of craniopharyngioma</t>
  </si>
  <si>
    <t>Craniotomy with elevation of bone flap: Selective amygdalohippocampectomy</t>
  </si>
  <si>
    <t>Craniotomy with elevation of bone flap: Multiple subpial transections, with electrocorticography during surgery</t>
  </si>
  <si>
    <t>Craniectomy/craniotomy: Excision of foreign body from brain</t>
  </si>
  <si>
    <t>Craniectomy/craniotomy: Treatment of penetrating wound of brain</t>
  </si>
  <si>
    <t>Creation of lesion: Globus pallidus or thalamus, stereotactic, includes burr hole(s) and localising and recording techniques, single or multiple stages</t>
  </si>
  <si>
    <t>Creation of lesion: Subcortical structure(s), other than globus pallidus or thalamus, stereotactic, includes burr hole(s) and localising and recording techniques, single or multiple stages;</t>
  </si>
  <si>
    <t>Biopsy, stereotactic: Aspiration/excision for intracranial lesion. Includes burr hole(s)</t>
  </si>
  <si>
    <t>Implantation, stereotactic: Depth electrodes into the cerebrum for long-term seizure monitoring</t>
  </si>
  <si>
    <t>Localisation, stereotactic: Insertion of catheter(s) or probe(s) for placement of radiation source. Includes burr hole(s)</t>
  </si>
  <si>
    <t>Stereotactic computer-assisted (navigational) procedure: Cranial, intradural. ADD to main procedure</t>
  </si>
  <si>
    <t>Stereotactic computer-assisted (navigational) procedure: Cranial, extradural. ADD to main procedure</t>
  </si>
  <si>
    <t>Stereotactic computer-assisted (navigational) procedure: Spinal. ADD to main procedure</t>
  </si>
  <si>
    <t>Creation of lesion: Gasserian ganglion, stereotactic, percutaneous, by neurolytic agent (eg., alcohol, thermal, electrical, radiofrequency)</t>
  </si>
  <si>
    <t>Creation of lesion: Trigeminal medullary tract, stereotactic method, percutaneous, by neurolytic agent (eg., alcohol, thermal, electrical, radiofrequency)</t>
  </si>
  <si>
    <t>Stereotactic radiosurgery (particle beam, gamma ray, or linear accelerator): 1 cranial lesion, simple</t>
  </si>
  <si>
    <t>Stereotactic radiosurgery (particle beam, gamma ray, or linear accelerator): Each additional cranial lesion, simple. ADD to main procedure</t>
  </si>
  <si>
    <t>Stereotactic radiosurgery (particle beam, gamma ray, or linear accelerator): 1 cranial lesion, complex</t>
  </si>
  <si>
    <t>Stereotactic radiosurgery (particle beam, gamma ray, or linear accelerator): Each additional cranial lesion, complex. ADD to main procedure</t>
  </si>
  <si>
    <t>Stereotactic radiosurgery: Application of stereotactic headframe. ADD to main procedure</t>
  </si>
  <si>
    <t>Implantation of neurostimulator electrodes: Cortical, twist drill or burr hole(s)</t>
  </si>
  <si>
    <t>Craniectomy/craniotomy: Implantation of neurostimulator electrodes, cerebral, cortical</t>
  </si>
  <si>
    <t>Craniotomy/craniectomy/twist drill/burr hole: Thalamus, globus pallidus, subthalamic nucleus, periventricular, periaqueductal gray). Stereotactic implantation of neurostimulator electrode array in subcortical site, without use of intra-operative microelectrode recording, first array</t>
  </si>
  <si>
    <t>Craniotomy/craniectomy/twist drill/burr hole: Thalamus, globus pallidus, subthalamic nucleus, periventricular, periaqueductal gray). Stereotactic implantation of neurostimulator electrode array in subcortical site, without use of intraoperative microelectrode recording: Each additional array. ADD to main procedure</t>
  </si>
  <si>
    <t>Craniotomy/craniectomy/twist drill/burr hole: Thalamus, globus pallidus, subthalamic nucleus, periventricular, periaqueductal gray). Stereotactic implantation of neurostimulator electrode array in subcortical site, with use of intraoperative microelectrode recording: First array</t>
  </si>
  <si>
    <t>Craniotomy/craniectomy/twist drill/burr hole: Thalamus, globus pallidus, subthalamic nucleus, periventricular, periaqueductal gray). Stereotactic implantation of neurostimulator electrode array in subcortical site, with use of intraoperative microelectrode recording: Each additional array. ADD to main procedure</t>
  </si>
  <si>
    <t>Craniectomy: Implantation of neurostimulator electrodes, cerebellar, cortical</t>
  </si>
  <si>
    <t>Revision/removal: Neurostimulator electrodes, intracranial</t>
  </si>
  <si>
    <t>Insertion/replacement: Cranial neurostimulator pulse generator or receiver with direct or inductive coupling and connection. 1 electrode array</t>
  </si>
  <si>
    <t>Insertion/replacement: Cranial neurostimulator pulse generator or receiver with direct or inductive coupling and connection. =&gt; 2 electrode arrays</t>
  </si>
  <si>
    <t>Revision/removal: Neurostimulator pulse generator/receiverof, cranial</t>
  </si>
  <si>
    <t>Transoral approach: Skull base, brain stem or upper spinal cord for biopsy, decompression/excision of lesion and tracheostomy</t>
  </si>
  <si>
    <t>Transoral approach: Skull base, brain stem or upper spinal cord for biopsy, decompression or excision of lesion.
Includes requiring splitting of tongue and/or mandible and tracheostomy</t>
  </si>
  <si>
    <t>Insertion/replacement: Cranial neurostimulator pulse generator/receiver with direct or inductive coupling. &gt;2 electrode arrays</t>
  </si>
  <si>
    <t>Revision/removal: Cranial neurostimulator pulse generator/receiver</t>
  </si>
  <si>
    <t>Anterior cranial fossa: Craniofacial approach, to treat an extradural lesion/defect at the skull base which requires unilateral or bifrontal craniotomy (included in the approach procedure) with elevation or resection of frontal lobe.</t>
  </si>
  <si>
    <t>Anterior cranial fossa: Orbitocranial approach, with exposure of the to treat an extradural lesion/defect at the skull base requiring supraorbital ridge osteotomy (included in the approach procedure) and elevation of the frontal and/or temporal lobes, without orbital exenteration</t>
  </si>
  <si>
    <t>Anterior cranial fossa: Orbitocranial approach, extradural, including supraorbital ridge osteotomy and elevation of frontal and/or temporal lobe(s), with orbital exenteration</t>
  </si>
  <si>
    <t>Treatment of lesion/defect at the skull base: Bicoronal (scalp incision), transzygomatic (removal of the zygoma) and/or LeFort1 osteotomy (intraoral approach to fracture the maxilla), with/without internal fixation /without bone graft,</t>
  </si>
  <si>
    <t>Middle cranial fossa: Pre-auricular approach, Infratemporal , (parapharyngeal space, infratemporal and midline skull base, nasopharynx), with/without disarticulation of the mandible, includes parotidectomy, craniotomy, decompression and/or mobilisation of the facial nerve and/or petrous carotid artery</t>
  </si>
  <si>
    <t>Middle cranial fossa: Post-auricular approach, Infratemporal, middle cranial fossa (internal auditory meatus, petrous apex, tentorium, cavernous sinus, parasellar area, infratemporal fossa), includes mastoidectomy, resection of sigmoid sinus, with/without decompression and/or mobilisation of contents of auditory canal or petrous carotid artery</t>
  </si>
  <si>
    <t>Orbitocranial zygomatic approach to middle cranial fossa (cavernous sinus and carotid artery, clivus, basilar artery or petrous apex) including osteotomy of zygoma, craniotomy, extra- or intradural elevation of temporal lobe</t>
  </si>
  <si>
    <t>Posterior cranial fossa: Transtemporal approach to jugular foramen/midline skull base, includes mastoidectomy, decompression of sigmoid sinus and/or facial nerve, with/without mobilisation</t>
  </si>
  <si>
    <t>Posterior cranial fossa: Transcochlear approach to posterior cranial fossa/jugular foramen/midline skull base,includes labyrinthectomy, decompression, with/without mobilisation of facial nerve and/or petrous carotid artery</t>
  </si>
  <si>
    <t>Posterior cranial fossa: Transcondylar (far lateral) approach to jugular foramen /midline skull base, includes occipital condylectomy, mastoidectomy, resection of C1-C3 vertebral body(s), decompression of vertebral artery, with/without mobilisation</t>
  </si>
  <si>
    <t>Posterior cranial fossa: Transpetrosal approach to clivus/foramen magnum, includes ligation of superior petrosal sinus and/or sigmoid sinus</t>
  </si>
  <si>
    <t>Resection/excision neoplastic/vascular/infectious lesion: Base of anterior cranial fossa, extradural</t>
  </si>
  <si>
    <t>Resection/excision of neoplastic, vascular or infectious lesion of base of anterior cranial fossa (includes dural repair, with/without graft), intradural</t>
  </si>
  <si>
    <t>Resection/excision of neoplastic/vascular/ infectious lesion: Infratemporal fossa, parapharyngeal space, petrous apex, extradural</t>
  </si>
  <si>
    <t>Resection/excision of neoplastic/vascular/infectious lesion: Infratemporal fossa, parapharyngeal space, petrous apex, includes dural repair, with/without graft, intradural</t>
  </si>
  <si>
    <t>Resection/excision of neoplastic, vascular or infectious lesion: Parasellar area, cavernous sinus, clivus or midline skull base, extradural</t>
  </si>
  <si>
    <t>Resection/excision of neoplastic, vascular or infectious lesion: Parasellar area/cavernous sinus/clivus or midline skull base, intradural, including dural repair, with/without graft</t>
  </si>
  <si>
    <t>Transection/ligation: Carotid artery in cavernous sinus, with repair by anastomosis/graft. ADD to main procedure</t>
  </si>
  <si>
    <t>Transection or ligation, carotid artery in petrous canal; without repair. ADD to main procedure</t>
  </si>
  <si>
    <t>Transection or ligation, carotid artery in petrous canal; with repair by anastomosis or graft. ADD to main procedure</t>
  </si>
  <si>
    <t>Destruction of carotid aneurysm/arteriovenous malformation (AVM) or carotid-cavernous fistula by dissection within cavernous sinus</t>
  </si>
  <si>
    <t>Repair of dura for cerebrospinal fluid (CSF) leak: Secondary repair, anterior, middle or posterior cranial fossa following surgery of the skull base, by free tissue graft (eg., pericranium, fascia, tensor fascia lata, adipose tissue, homologous or synthetic grafts)</t>
  </si>
  <si>
    <t>Repair of dura for cerebrospinal fluid (CSF) leak: Secondary ranterior, middle or posterior cranial fossa following surgery of the skull base; by local or regionalised vascularised pedicle flap or myocutaneous flap (including galea, temporalis, frontalis or occipitalis muscle)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</si>
  <si>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</si>
  <si>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</si>
  <si>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</si>
  <si>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</si>
  <si>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</si>
  <si>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</si>
  <si>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</si>
  <si>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</si>
  <si>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</si>
  <si>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</si>
  <si>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</si>
  <si>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</si>
  <si>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</si>
  <si>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</si>
  <si>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</si>
  <si>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</si>
  <si>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</si>
  <si>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</si>
  <si>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</si>
  <si>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</si>
  <si>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</si>
  <si>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</si>
  <si>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</si>
  <si>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</si>
  <si>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</si>
  <si>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</si>
  <si>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</si>
  <si>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</si>
  <si>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</si>
  <si>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</si>
  <si>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</si>
  <si>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</si>
  <si>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</si>
  <si>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</si>
  <si>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</si>
  <si>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</si>
  <si>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</si>
  <si>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</si>
  <si>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</si>
  <si>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</si>
  <si>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</si>
  <si>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</si>
  <si>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</si>
  <si>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New &amp; Updated Procedures are being Negotiated with Funders</t>
  </si>
  <si>
    <t xml:space="preserve">10. The new and updated procedure codes were approved by SNSA, SAPPF and SAMA in 2015.  We encourage practitioners to use it. </t>
  </si>
  <si>
    <t>HEALTHMAN NEUROSURGERY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</si>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</sst>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1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6">
    <xf numFmtId="0" fontId="0" fillId="0" borderId="0" xfId="0"/>
    <xf numFmtId="0" fontId="2" fillId="3" borderId="10" xfId="0" applyFont="1" applyFill="1" applyBorder="1" applyAlignment="1" applyProtection="1">
      <protection hidden="1"/>
    </xf>
    <xf numFmtId="0" fontId="2" fillId="3" borderId="11" xfId="0" applyFont="1" applyFill="1" applyBorder="1" applyAlignment="1" applyProtection="1">
      <protection hidden="1"/>
    </xf>
    <xf numFmtId="0" fontId="2" fillId="3" borderId="12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49" fontId="5" fillId="3" borderId="10" xfId="0" applyNumberFormat="1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left" wrapText="1"/>
      <protection hidden="1"/>
    </xf>
    <xf numFmtId="0" fontId="3" fillId="3" borderId="11" xfId="1" applyNumberFormat="1" applyFont="1" applyFill="1" applyBorder="1" applyProtection="1">
      <protection hidden="1"/>
    </xf>
    <xf numFmtId="164" fontId="3" fillId="3" borderId="11" xfId="1" applyFont="1" applyFill="1" applyBorder="1" applyProtection="1">
      <protection hidden="1"/>
    </xf>
    <xf numFmtId="165" fontId="3" fillId="3" borderId="11" xfId="1" applyNumberFormat="1" applyFont="1" applyFill="1" applyBorder="1" applyProtection="1">
      <protection hidden="1"/>
    </xf>
    <xf numFmtId="164" fontId="5" fillId="3" borderId="11" xfId="1" applyFont="1" applyFill="1" applyBorder="1" applyProtection="1">
      <protection hidden="1"/>
    </xf>
    <xf numFmtId="9" fontId="5" fillId="3" borderId="11" xfId="0" applyNumberFormat="1" applyFont="1" applyFill="1" applyBorder="1" applyProtection="1">
      <protection hidden="1"/>
    </xf>
    <xf numFmtId="0" fontId="5" fillId="3" borderId="11" xfId="0" applyFont="1" applyFill="1" applyBorder="1" applyProtection="1">
      <protection hidden="1"/>
    </xf>
    <xf numFmtId="49" fontId="9" fillId="2" borderId="13" xfId="0" applyNumberFormat="1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left" wrapText="1"/>
      <protection hidden="1"/>
    </xf>
    <xf numFmtId="0" fontId="11" fillId="2" borderId="15" xfId="0" applyFont="1" applyFill="1" applyBorder="1" applyAlignment="1" applyProtection="1">
      <protection hidden="1"/>
    </xf>
    <xf numFmtId="164" fontId="11" fillId="2" borderId="15" xfId="1" applyFont="1" applyFill="1" applyBorder="1" applyAlignment="1" applyProtection="1">
      <protection hidden="1"/>
    </xf>
    <xf numFmtId="165" fontId="5" fillId="2" borderId="15" xfId="1" applyNumberFormat="1" applyFont="1" applyFill="1" applyBorder="1" applyAlignment="1" applyProtection="1">
      <alignment wrapText="1"/>
      <protection hidden="1"/>
    </xf>
    <xf numFmtId="164" fontId="5" fillId="2" borderId="15" xfId="1" applyFont="1" applyFill="1" applyBorder="1" applyAlignment="1" applyProtection="1">
      <protection hidden="1"/>
    </xf>
    <xf numFmtId="165" fontId="3" fillId="2" borderId="15" xfId="1" applyNumberFormat="1" applyFont="1" applyFill="1" applyBorder="1" applyAlignment="1" applyProtection="1">
      <protection hidden="1"/>
    </xf>
    <xf numFmtId="164" fontId="5" fillId="2" borderId="15" xfId="1" applyNumberFormat="1" applyFont="1" applyFill="1" applyBorder="1" applyProtection="1">
      <protection hidden="1"/>
    </xf>
    <xf numFmtId="165" fontId="5" fillId="2" borderId="15" xfId="1" applyNumberFormat="1" applyFont="1" applyFill="1" applyBorder="1" applyProtection="1">
      <protection hidden="1"/>
    </xf>
    <xf numFmtId="164" fontId="5" fillId="2" borderId="15" xfId="1" applyFont="1" applyFill="1" applyBorder="1" applyAlignment="1" applyProtection="1">
      <alignment wrapText="1"/>
      <protection hidden="1"/>
    </xf>
    <xf numFmtId="164" fontId="9" fillId="2" borderId="15" xfId="1" applyFont="1" applyFill="1" applyBorder="1" applyProtection="1">
      <protection hidden="1"/>
    </xf>
    <xf numFmtId="164" fontId="5" fillId="2" borderId="15" xfId="1" applyFont="1" applyFill="1" applyBorder="1" applyProtection="1">
      <protection hidden="1"/>
    </xf>
    <xf numFmtId="49" fontId="12" fillId="2" borderId="13" xfId="0" applyNumberFormat="1" applyFont="1" applyFill="1" applyBorder="1" applyAlignment="1" applyProtection="1">
      <protection hidden="1"/>
    </xf>
    <xf numFmtId="0" fontId="5" fillId="2" borderId="14" xfId="0" applyFont="1" applyFill="1" applyBorder="1" applyAlignment="1" applyProtection="1">
      <alignment wrapText="1"/>
      <protection hidden="1"/>
    </xf>
    <xf numFmtId="0" fontId="5" fillId="2" borderId="15" xfId="1" applyNumberFormat="1" applyFont="1" applyFill="1" applyBorder="1" applyAlignment="1" applyProtection="1">
      <protection hidden="1"/>
    </xf>
    <xf numFmtId="49" fontId="5" fillId="2" borderId="13" xfId="0" applyNumberFormat="1" applyFont="1" applyFill="1" applyBorder="1" applyAlignment="1" applyProtection="1">
      <alignment horizontal="left"/>
      <protection hidden="1"/>
    </xf>
    <xf numFmtId="49" fontId="5" fillId="2" borderId="13" xfId="0" applyNumberFormat="1" applyFont="1" applyFill="1" applyBorder="1" applyAlignment="1" applyProtection="1">
      <protection hidden="1"/>
    </xf>
    <xf numFmtId="0" fontId="13" fillId="2" borderId="0" xfId="0" applyFont="1" applyFill="1" applyBorder="1" applyProtection="1">
      <protection hidden="1"/>
    </xf>
    <xf numFmtId="0" fontId="12" fillId="2" borderId="14" xfId="0" applyFont="1" applyFill="1" applyBorder="1" applyAlignment="1" applyProtection="1">
      <alignment wrapText="1"/>
      <protection hidden="1"/>
    </xf>
    <xf numFmtId="49" fontId="5" fillId="2" borderId="13" xfId="0" applyNumberFormat="1" applyFont="1" applyFill="1" applyBorder="1" applyProtection="1">
      <protection hidden="1"/>
    </xf>
    <xf numFmtId="0" fontId="15" fillId="2" borderId="14" xfId="0" applyFont="1" applyFill="1" applyBorder="1" applyAlignment="1" applyProtection="1">
      <alignment horizontal="left" wrapText="1"/>
      <protection hidden="1"/>
    </xf>
    <xf numFmtId="0" fontId="5" fillId="2" borderId="15" xfId="1" applyNumberFormat="1" applyFont="1" applyFill="1" applyBorder="1" applyProtection="1">
      <protection hidden="1"/>
    </xf>
    <xf numFmtId="164" fontId="5" fillId="2" borderId="15" xfId="1" applyNumberFormat="1" applyFont="1" applyFill="1" applyBorder="1" applyAlignment="1" applyProtection="1">
      <alignment wrapText="1"/>
      <protection hidden="1"/>
    </xf>
    <xf numFmtId="0" fontId="5" fillId="2" borderId="0" xfId="0" applyFont="1" applyFill="1" applyBorder="1" applyProtection="1">
      <protection hidden="1"/>
    </xf>
    <xf numFmtId="0" fontId="15" fillId="2" borderId="14" xfId="0" applyFont="1" applyFill="1" applyBorder="1" applyAlignment="1" applyProtection="1">
      <alignment wrapText="1"/>
      <protection hidden="1"/>
    </xf>
    <xf numFmtId="0" fontId="15" fillId="2" borderId="14" xfId="0" applyFont="1" applyFill="1" applyBorder="1" applyAlignment="1" applyProtection="1">
      <alignment vertical="top" wrapText="1"/>
      <protection hidden="1"/>
    </xf>
    <xf numFmtId="0" fontId="3" fillId="2" borderId="4" xfId="0" applyFont="1" applyFill="1" applyBorder="1" applyAlignment="1" applyProtection="1">
      <alignment wrapText="1"/>
      <protection hidden="1"/>
    </xf>
    <xf numFmtId="0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Font="1" applyFill="1" applyBorder="1" applyAlignment="1" applyProtection="1">
      <alignment wrapText="1"/>
      <protection hidden="1"/>
    </xf>
    <xf numFmtId="165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NumberFormat="1" applyFont="1" applyFill="1" applyBorder="1" applyAlignment="1" applyProtection="1">
      <alignment wrapText="1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7" xfId="1" applyNumberFormat="1" applyFont="1" applyFill="1" applyBorder="1" applyAlignment="1" applyProtection="1">
      <alignment wrapText="1"/>
      <protection hidden="1"/>
    </xf>
    <xf numFmtId="0" fontId="19" fillId="2" borderId="0" xfId="0" applyFont="1" applyFill="1" applyBorder="1" applyAlignment="1" applyProtection="1">
      <alignment wrapText="1"/>
      <protection hidden="1"/>
    </xf>
    <xf numFmtId="0" fontId="18" fillId="2" borderId="0" xfId="0" applyFont="1" applyFill="1" applyBorder="1" applyProtection="1"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5" fontId="18" fillId="2" borderId="7" xfId="1" applyNumberFormat="1" applyFont="1" applyFill="1" applyBorder="1" applyAlignment="1" applyProtection="1">
      <alignment wrapText="1"/>
      <protection hidden="1"/>
    </xf>
    <xf numFmtId="0" fontId="7" fillId="4" borderId="5" xfId="0" applyFont="1" applyFill="1" applyBorder="1" applyProtection="1">
      <protection hidden="1"/>
    </xf>
    <xf numFmtId="0" fontId="3" fillId="4" borderId="4" xfId="0" applyFont="1" applyFill="1" applyBorder="1" applyAlignment="1" applyProtection="1">
      <alignment wrapText="1"/>
      <protection hidden="1"/>
    </xf>
    <xf numFmtId="0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Font="1" applyFill="1" applyBorder="1" applyAlignment="1" applyProtection="1">
      <alignment wrapText="1"/>
      <protection hidden="1"/>
    </xf>
    <xf numFmtId="165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NumberFormat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0" fontId="19" fillId="4" borderId="2" xfId="0" applyFont="1" applyFill="1" applyBorder="1" applyAlignment="1" applyProtection="1">
      <protection hidden="1"/>
    </xf>
    <xf numFmtId="0" fontId="19" fillId="4" borderId="0" xfId="0" applyFont="1" applyFill="1" applyBorder="1" applyAlignment="1" applyProtection="1">
      <alignment wrapText="1"/>
      <protection hidden="1"/>
    </xf>
    <xf numFmtId="164" fontId="19" fillId="4" borderId="0" xfId="0" applyNumberFormat="1" applyFont="1" applyFill="1" applyBorder="1" applyAlignment="1" applyProtection="1">
      <alignment wrapText="1"/>
      <protection hidden="1"/>
    </xf>
    <xf numFmtId="0" fontId="19" fillId="4" borderId="7" xfId="0" applyFont="1" applyFill="1" applyBorder="1" applyAlignment="1" applyProtection="1">
      <alignment wrapText="1"/>
      <protection hidden="1"/>
    </xf>
    <xf numFmtId="0" fontId="3" fillId="4" borderId="8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9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4" fontId="19" fillId="4" borderId="0" xfId="1" applyFont="1" applyFill="1" applyBorder="1" applyAlignment="1" applyProtection="1">
      <alignment wrapText="1"/>
      <protection hidden="1"/>
    </xf>
    <xf numFmtId="164" fontId="5" fillId="6" borderId="15" xfId="1" applyFont="1" applyFill="1" applyBorder="1" applyAlignment="1" applyProtection="1">
      <protection hidden="1"/>
    </xf>
    <xf numFmtId="164" fontId="5" fillId="6" borderId="15" xfId="1" applyFont="1" applyFill="1" applyBorder="1" applyProtection="1">
      <protection hidden="1"/>
    </xf>
    <xf numFmtId="165" fontId="5" fillId="6" borderId="15" xfId="1" applyNumberFormat="1" applyFont="1" applyFill="1" applyBorder="1" applyProtection="1">
      <protection hidden="1"/>
    </xf>
    <xf numFmtId="0" fontId="3" fillId="6" borderId="15" xfId="0" applyFont="1" applyFill="1" applyBorder="1" applyAlignment="1" applyProtection="1">
      <protection hidden="1"/>
    </xf>
    <xf numFmtId="164" fontId="2" fillId="3" borderId="11" xfId="1" applyFont="1" applyFill="1" applyBorder="1" applyAlignment="1" applyProtection="1">
      <protection hidden="1"/>
    </xf>
    <xf numFmtId="164" fontId="5" fillId="0" borderId="15" xfId="1" applyFont="1" applyFill="1" applyBorder="1" applyAlignment="1" applyProtection="1">
      <alignment wrapText="1"/>
      <protection hidden="1"/>
    </xf>
    <xf numFmtId="165" fontId="5" fillId="0" borderId="15" xfId="1" applyNumberFormat="1" applyFont="1" applyFill="1" applyBorder="1" applyAlignment="1" applyProtection="1">
      <alignment wrapText="1"/>
      <protection hidden="1"/>
    </xf>
    <xf numFmtId="164" fontId="5" fillId="0" borderId="15" xfId="1" applyFont="1" applyFill="1" applyBorder="1" applyAlignment="1" applyProtection="1">
      <protection hidden="1"/>
    </xf>
    <xf numFmtId="165" fontId="5" fillId="0" borderId="15" xfId="1" applyNumberFormat="1" applyFont="1" applyFill="1" applyBorder="1" applyProtection="1"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49" fontId="5" fillId="2" borderId="13" xfId="0" applyNumberFormat="1" applyFont="1" applyFill="1" applyBorder="1" applyAlignment="1" applyProtection="1">
      <alignment wrapText="1"/>
      <protection hidden="1"/>
    </xf>
    <xf numFmtId="0" fontId="5" fillId="2" borderId="15" xfId="1" applyNumberFormat="1" applyFont="1" applyFill="1" applyBorder="1" applyAlignment="1" applyProtection="1">
      <alignment wrapText="1"/>
      <protection hidden="1"/>
    </xf>
    <xf numFmtId="165" fontId="3" fillId="3" borderId="12" xfId="1" applyNumberFormat="1" applyFont="1" applyFill="1" applyBorder="1" applyProtection="1">
      <protection hidden="1"/>
    </xf>
    <xf numFmtId="49" fontId="5" fillId="2" borderId="14" xfId="0" applyNumberFormat="1" applyFont="1" applyFill="1" applyBorder="1" applyAlignment="1" applyProtection="1">
      <alignment wrapText="1"/>
      <protection hidden="1"/>
    </xf>
    <xf numFmtId="164" fontId="23" fillId="2" borderId="15" xfId="1" applyFont="1" applyFill="1" applyBorder="1" applyProtection="1">
      <protection hidden="1"/>
    </xf>
    <xf numFmtId="165" fontId="23" fillId="0" borderId="15" xfId="1" applyNumberFormat="1" applyFont="1" applyFill="1" applyBorder="1" applyProtection="1">
      <protection hidden="1"/>
    </xf>
    <xf numFmtId="164" fontId="23" fillId="6" borderId="15" xfId="1" applyFont="1" applyFill="1" applyBorder="1" applyProtection="1">
      <protection hidden="1"/>
    </xf>
    <xf numFmtId="49" fontId="5" fillId="2" borderId="16" xfId="0" applyNumberFormat="1" applyFont="1" applyFill="1" applyBorder="1" applyProtection="1">
      <protection hidden="1"/>
    </xf>
    <xf numFmtId="49" fontId="5" fillId="2" borderId="17" xfId="0" applyNumberFormat="1" applyFont="1" applyFill="1" applyBorder="1" applyAlignment="1" applyProtection="1">
      <alignment wrapText="1"/>
      <protection hidden="1"/>
    </xf>
    <xf numFmtId="164" fontId="5" fillId="2" borderId="18" xfId="1" applyFont="1" applyFill="1" applyBorder="1" applyProtection="1">
      <protection hidden="1"/>
    </xf>
    <xf numFmtId="165" fontId="24" fillId="0" borderId="18" xfId="1" applyNumberFormat="1" applyFont="1" applyFill="1" applyBorder="1" applyProtection="1">
      <protection hidden="1"/>
    </xf>
    <xf numFmtId="164" fontId="24" fillId="0" borderId="18" xfId="1" applyFont="1" applyFill="1" applyBorder="1" applyProtection="1">
      <protection hidden="1"/>
    </xf>
    <xf numFmtId="164" fontId="23" fillId="2" borderId="18" xfId="1" applyFont="1" applyFill="1" applyBorder="1" applyProtection="1">
      <protection hidden="1"/>
    </xf>
    <xf numFmtId="165" fontId="23" fillId="0" borderId="18" xfId="1" applyNumberFormat="1" applyFont="1" applyFill="1" applyBorder="1" applyProtection="1">
      <protection hidden="1"/>
    </xf>
    <xf numFmtId="164" fontId="23" fillId="6" borderId="18" xfId="1" applyFont="1" applyFill="1" applyBorder="1" applyProtection="1">
      <protection hidden="1"/>
    </xf>
    <xf numFmtId="165" fontId="5" fillId="2" borderId="18" xfId="1" applyNumberFormat="1" applyFont="1" applyFill="1" applyBorder="1" applyProtection="1">
      <protection hidden="1"/>
    </xf>
    <xf numFmtId="0" fontId="16" fillId="2" borderId="5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9" fillId="2" borderId="2" xfId="0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protection hidden="1"/>
    </xf>
    <xf numFmtId="164" fontId="19" fillId="2" borderId="0" xfId="1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alignment horizontal="left" wrapText="1"/>
      <protection hidden="1"/>
    </xf>
    <xf numFmtId="164" fontId="19" fillId="2" borderId="0" xfId="1" applyNumberFormat="1" applyFont="1" applyFill="1" applyBorder="1" applyAlignment="1" applyProtection="1">
      <alignment wrapText="1"/>
      <protection hidden="1"/>
    </xf>
    <xf numFmtId="164" fontId="19" fillId="2" borderId="0" xfId="1" applyFont="1" applyFill="1" applyBorder="1" applyAlignment="1" applyProtection="1">
      <alignment wrapText="1"/>
      <protection hidden="1"/>
    </xf>
    <xf numFmtId="165" fontId="19" fillId="2" borderId="0" xfId="1" applyNumberFormat="1" applyFont="1" applyFill="1" applyBorder="1" applyAlignment="1" applyProtection="1">
      <alignment wrapText="1"/>
      <protection hidden="1"/>
    </xf>
    <xf numFmtId="0" fontId="19" fillId="2" borderId="7" xfId="0" applyFont="1" applyFill="1" applyBorder="1" applyAlignment="1" applyProtection="1">
      <alignment wrapText="1"/>
      <protection hidden="1"/>
    </xf>
    <xf numFmtId="0" fontId="19" fillId="2" borderId="2" xfId="0" applyFont="1" applyFill="1" applyBorder="1" applyAlignment="1" applyProtection="1">
      <alignment horizontal="left"/>
      <protection hidden="1"/>
    </xf>
    <xf numFmtId="0" fontId="17" fillId="2" borderId="2" xfId="0" applyFont="1" applyFill="1" applyBorder="1" applyAlignment="1" applyProtection="1">
      <protection hidden="1"/>
    </xf>
    <xf numFmtId="0" fontId="25" fillId="2" borderId="2" xfId="0" applyFont="1" applyFill="1" applyBorder="1" applyAlignment="1" applyProtection="1">
      <protection hidden="1"/>
    </xf>
    <xf numFmtId="0" fontId="26" fillId="2" borderId="0" xfId="0" applyFont="1" applyFill="1" applyBorder="1" applyAlignment="1" applyProtection="1">
      <alignment wrapText="1"/>
      <protection hidden="1"/>
    </xf>
    <xf numFmtId="164" fontId="26" fillId="2" borderId="0" xfId="1" applyFont="1" applyFill="1" applyBorder="1" applyAlignment="1" applyProtection="1">
      <alignment wrapText="1"/>
      <protection hidden="1"/>
    </xf>
    <xf numFmtId="165" fontId="26" fillId="2" borderId="0" xfId="1" applyNumberFormat="1" applyFont="1" applyFill="1" applyBorder="1" applyAlignment="1" applyProtection="1">
      <alignment wrapText="1"/>
      <protection hidden="1"/>
    </xf>
    <xf numFmtId="164" fontId="26" fillId="2" borderId="0" xfId="1" applyNumberFormat="1" applyFont="1" applyFill="1" applyBorder="1" applyAlignment="1" applyProtection="1">
      <alignment wrapText="1"/>
      <protection hidden="1"/>
    </xf>
    <xf numFmtId="165" fontId="26" fillId="2" borderId="7" xfId="1" applyNumberFormat="1" applyFont="1" applyFill="1" applyBorder="1" applyAlignment="1" applyProtection="1">
      <alignment wrapText="1"/>
      <protection hidden="1"/>
    </xf>
    <xf numFmtId="0" fontId="26" fillId="2" borderId="0" xfId="0" applyFont="1" applyFill="1" applyBorder="1" applyProtection="1">
      <protection hidden="1"/>
    </xf>
    <xf numFmtId="0" fontId="27" fillId="2" borderId="2" xfId="0" applyFont="1" applyFill="1" applyBorder="1" applyAlignment="1" applyProtection="1">
      <protection hidden="1"/>
    </xf>
    <xf numFmtId="164" fontId="19" fillId="4" borderId="0" xfId="1" applyNumberFormat="1" applyFont="1" applyFill="1" applyBorder="1" applyAlignment="1" applyProtection="1">
      <alignment wrapText="1"/>
      <protection hidden="1"/>
    </xf>
    <xf numFmtId="165" fontId="19" fillId="4" borderId="0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7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3" xfId="0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0" fontId="7" fillId="4" borderId="19" xfId="1" applyNumberFormat="1" applyFont="1" applyFill="1" applyBorder="1" applyAlignment="1" applyProtection="1">
      <alignment horizontal="center" wrapText="1"/>
      <protection hidden="1"/>
    </xf>
    <xf numFmtId="164" fontId="7" fillId="4" borderId="19" xfId="1" applyFont="1" applyFill="1" applyBorder="1" applyAlignment="1" applyProtection="1">
      <alignment horizontal="center" wrapText="1"/>
      <protection hidden="1"/>
    </xf>
    <xf numFmtId="165" fontId="7" fillId="4" borderId="19" xfId="1" applyNumberFormat="1" applyFont="1" applyFill="1" applyBorder="1" applyAlignment="1" applyProtection="1">
      <alignment horizontal="center" wrapText="1"/>
      <protection hidden="1"/>
    </xf>
    <xf numFmtId="164" fontId="7" fillId="4" borderId="19" xfId="1" applyNumberFormat="1" applyFont="1" applyFill="1" applyBorder="1" applyAlignment="1" applyProtection="1">
      <alignment horizontal="center" wrapText="1"/>
      <protection hidden="1"/>
    </xf>
    <xf numFmtId="164" fontId="28" fillId="0" borderId="15" xfId="1" applyFont="1" applyFill="1" applyBorder="1" applyAlignment="1" applyProtection="1">
      <alignment wrapText="1"/>
      <protection hidden="1"/>
    </xf>
    <xf numFmtId="49" fontId="23" fillId="2" borderId="20" xfId="0" applyNumberFormat="1" applyFont="1" applyFill="1" applyBorder="1" applyProtection="1">
      <protection hidden="1"/>
    </xf>
    <xf numFmtId="0" fontId="23" fillId="2" borderId="21" xfId="0" applyFont="1" applyFill="1" applyBorder="1" applyAlignment="1" applyProtection="1">
      <alignment wrapText="1"/>
      <protection hidden="1"/>
    </xf>
    <xf numFmtId="164" fontId="23" fillId="2" borderId="22" xfId="1" applyFont="1" applyFill="1" applyBorder="1" applyProtection="1">
      <protection hidden="1"/>
    </xf>
    <xf numFmtId="165" fontId="23" fillId="2" borderId="22" xfId="1" applyNumberFormat="1" applyFont="1" applyFill="1" applyBorder="1" applyProtection="1">
      <protection hidden="1"/>
    </xf>
    <xf numFmtId="165" fontId="23" fillId="6" borderId="22" xfId="1" applyNumberFormat="1" applyFont="1" applyFill="1" applyBorder="1" applyProtection="1">
      <protection hidden="1"/>
    </xf>
    <xf numFmtId="164" fontId="23" fillId="6" borderId="22" xfId="1" applyFont="1" applyFill="1" applyBorder="1" applyProtection="1">
      <protection hidden="1"/>
    </xf>
    <xf numFmtId="164" fontId="23" fillId="2" borderId="22" xfId="1" applyNumberFormat="1" applyFont="1" applyFill="1" applyBorder="1" applyProtection="1">
      <protection hidden="1"/>
    </xf>
    <xf numFmtId="0" fontId="29" fillId="2" borderId="0" xfId="0" applyFont="1" applyFill="1" applyBorder="1" applyProtection="1">
      <protection hidden="1"/>
    </xf>
    <xf numFmtId="165" fontId="23" fillId="2" borderId="15" xfId="1" applyNumberFormat="1" applyFont="1" applyFill="1" applyBorder="1" applyAlignment="1" applyProtection="1">
      <alignment wrapText="1"/>
      <protection hidden="1"/>
    </xf>
    <xf numFmtId="165" fontId="23" fillId="0" borderId="15" xfId="1" applyNumberFormat="1" applyFont="1" applyFill="1" applyBorder="1" applyAlignment="1" applyProtection="1">
      <alignment wrapText="1"/>
      <protection hidden="1"/>
    </xf>
    <xf numFmtId="164" fontId="23" fillId="6" borderId="15" xfId="1" applyFont="1" applyFill="1" applyBorder="1" applyAlignment="1" applyProtection="1">
      <protection hidden="1"/>
    </xf>
    <xf numFmtId="0" fontId="6" fillId="3" borderId="8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8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6" fillId="3" borderId="9" xfId="0" applyFont="1" applyFill="1" applyBorder="1" applyAlignment="1" applyProtection="1">
      <protection hidden="1"/>
    </xf>
    <xf numFmtId="49" fontId="3" fillId="2" borderId="8" xfId="0" applyNumberFormat="1" applyFont="1" applyFill="1" applyBorder="1" applyProtection="1">
      <protection hidden="1"/>
    </xf>
    <xf numFmtId="0" fontId="4" fillId="2" borderId="3" xfId="0" applyFont="1" applyFill="1" applyBorder="1" applyAlignment="1" applyProtection="1">
      <alignment wrapText="1"/>
      <protection hidden="1"/>
    </xf>
    <xf numFmtId="164" fontId="4" fillId="2" borderId="3" xfId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1" applyNumberFormat="1" applyFont="1" applyFill="1" applyBorder="1" applyProtection="1">
      <protection hidden="1"/>
    </xf>
    <xf numFmtId="164" fontId="5" fillId="2" borderId="3" xfId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64" fontId="3" fillId="2" borderId="3" xfId="1" applyNumberFormat="1" applyFont="1" applyFill="1" applyBorder="1" applyProtection="1">
      <protection hidden="1"/>
    </xf>
    <xf numFmtId="165" fontId="3" fillId="2" borderId="9" xfId="1" applyNumberFormat="1" applyFont="1" applyFill="1" applyBorder="1" applyProtection="1">
      <protection hidden="1"/>
    </xf>
    <xf numFmtId="49" fontId="5" fillId="2" borderId="20" xfId="0" applyNumberFormat="1" applyFont="1" applyFill="1" applyBorder="1" applyAlignment="1" applyProtection="1">
      <alignment horizontal="center"/>
      <protection hidden="1"/>
    </xf>
    <xf numFmtId="0" fontId="8" fillId="2" borderId="21" xfId="0" applyFont="1" applyFill="1" applyBorder="1" applyAlignment="1" applyProtection="1">
      <alignment horizontal="left" wrapText="1"/>
      <protection hidden="1"/>
    </xf>
    <xf numFmtId="0" fontId="3" fillId="2" borderId="22" xfId="0" applyFont="1" applyFill="1" applyBorder="1" applyAlignment="1" applyProtection="1">
      <protection hidden="1"/>
    </xf>
    <xf numFmtId="164" fontId="3" fillId="2" borderId="22" xfId="1" applyFont="1" applyFill="1" applyBorder="1" applyAlignment="1" applyProtection="1">
      <protection hidden="1"/>
    </xf>
    <xf numFmtId="165" fontId="3" fillId="2" borderId="22" xfId="1" applyNumberFormat="1" applyFont="1" applyFill="1" applyBorder="1" applyAlignment="1" applyProtection="1">
      <protection hidden="1"/>
    </xf>
    <xf numFmtId="165" fontId="3" fillId="6" borderId="22" xfId="1" applyNumberFormat="1" applyFont="1" applyFill="1" applyBorder="1" applyProtection="1">
      <protection hidden="1"/>
    </xf>
    <xf numFmtId="164" fontId="5" fillId="2" borderId="22" xfId="1" applyFont="1" applyFill="1" applyBorder="1" applyAlignment="1" applyProtection="1">
      <protection hidden="1"/>
    </xf>
    <xf numFmtId="0" fontId="3" fillId="6" borderId="22" xfId="0" applyFont="1" applyFill="1" applyBorder="1" applyAlignment="1" applyProtection="1">
      <protection hidden="1"/>
    </xf>
    <xf numFmtId="164" fontId="3" fillId="2" borderId="22" xfId="1" applyNumberFormat="1" applyFont="1" applyFill="1" applyBorder="1" applyProtection="1">
      <protection hidden="1"/>
    </xf>
    <xf numFmtId="164" fontId="3" fillId="2" borderId="22" xfId="1" applyFont="1" applyFill="1" applyBorder="1" applyProtection="1">
      <protection hidden="1"/>
    </xf>
    <xf numFmtId="164" fontId="3" fillId="6" borderId="22" xfId="1" applyFont="1" applyFill="1" applyBorder="1" applyProtection="1">
      <protection hidden="1"/>
    </xf>
    <xf numFmtId="164" fontId="5" fillId="2" borderId="22" xfId="1" applyFont="1" applyFill="1" applyBorder="1" applyProtection="1">
      <protection hidden="1"/>
    </xf>
    <xf numFmtId="165" fontId="3" fillId="2" borderId="22" xfId="1" applyNumberFormat="1" applyFont="1" applyFill="1" applyBorder="1" applyProtection="1">
      <protection hidden="1"/>
    </xf>
    <xf numFmtId="49" fontId="5" fillId="2" borderId="16" xfId="0" applyNumberFormat="1" applyFont="1" applyFill="1" applyBorder="1" applyAlignment="1" applyProtection="1"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164" fontId="5" fillId="2" borderId="18" xfId="1" applyFont="1" applyFill="1" applyBorder="1" applyAlignment="1" applyProtection="1">
      <protection hidden="1"/>
    </xf>
    <xf numFmtId="165" fontId="5" fillId="2" borderId="18" xfId="1" applyNumberFormat="1" applyFont="1" applyFill="1" applyBorder="1" applyAlignment="1" applyProtection="1">
      <protection hidden="1"/>
    </xf>
    <xf numFmtId="165" fontId="5" fillId="6" borderId="18" xfId="1" applyNumberFormat="1" applyFont="1" applyFill="1" applyBorder="1" applyProtection="1">
      <protection hidden="1"/>
    </xf>
    <xf numFmtId="165" fontId="3" fillId="2" borderId="18" xfId="1" applyNumberFormat="1" applyFont="1" applyFill="1" applyBorder="1" applyAlignment="1" applyProtection="1">
      <protection hidden="1"/>
    </xf>
    <xf numFmtId="164" fontId="5" fillId="6" borderId="18" xfId="1" applyFont="1" applyFill="1" applyBorder="1" applyAlignment="1" applyProtection="1">
      <protection hidden="1"/>
    </xf>
    <xf numFmtId="164" fontId="5" fillId="2" borderId="18" xfId="1" applyNumberFormat="1" applyFont="1" applyFill="1" applyBorder="1" applyAlignment="1" applyProtection="1">
      <protection hidden="1"/>
    </xf>
    <xf numFmtId="165" fontId="5" fillId="6" borderId="18" xfId="1" applyNumberFormat="1" applyFont="1" applyFill="1" applyBorder="1" applyAlignment="1" applyProtection="1">
      <protection hidden="1"/>
    </xf>
    <xf numFmtId="49" fontId="5" fillId="2" borderId="20" xfId="0" applyNumberFormat="1" applyFont="1" applyFill="1" applyBorder="1" applyProtection="1">
      <protection hidden="1"/>
    </xf>
    <xf numFmtId="0" fontId="14" fillId="2" borderId="21" xfId="0" applyFont="1" applyFill="1" applyBorder="1" applyAlignment="1" applyProtection="1">
      <alignment wrapText="1"/>
      <protection hidden="1"/>
    </xf>
    <xf numFmtId="0" fontId="12" fillId="2" borderId="22" xfId="0" applyFont="1" applyFill="1" applyBorder="1" applyProtection="1">
      <protection hidden="1"/>
    </xf>
    <xf numFmtId="165" fontId="5" fillId="2" borderId="22" xfId="1" applyNumberFormat="1" applyFont="1" applyFill="1" applyBorder="1" applyProtection="1">
      <protection hidden="1"/>
    </xf>
    <xf numFmtId="165" fontId="5" fillId="6" borderId="22" xfId="1" applyNumberFormat="1" applyFont="1" applyFill="1" applyBorder="1" applyProtection="1">
      <protection hidden="1"/>
    </xf>
    <xf numFmtId="164" fontId="5" fillId="6" borderId="22" xfId="1" applyFont="1" applyFill="1" applyBorder="1" applyProtection="1">
      <protection hidden="1"/>
    </xf>
    <xf numFmtId="164" fontId="5" fillId="2" borderId="22" xfId="1" applyNumberFormat="1" applyFont="1" applyFill="1" applyBorder="1" applyProtection="1">
      <protection hidden="1"/>
    </xf>
    <xf numFmtId="49" fontId="3" fillId="2" borderId="16" xfId="0" applyNumberFormat="1" applyFont="1" applyFill="1" applyBorder="1" applyProtection="1">
      <protection hidden="1"/>
    </xf>
    <xf numFmtId="0" fontId="3" fillId="2" borderId="17" xfId="0" applyFont="1" applyFill="1" applyBorder="1" applyAlignment="1" applyProtection="1">
      <alignment wrapText="1"/>
      <protection hidden="1"/>
    </xf>
    <xf numFmtId="0" fontId="3" fillId="2" borderId="18" xfId="0" applyNumberFormat="1" applyFont="1" applyFill="1" applyBorder="1" applyProtection="1">
      <protection hidden="1"/>
    </xf>
    <xf numFmtId="164" fontId="3" fillId="2" borderId="18" xfId="1" applyFont="1" applyFill="1" applyBorder="1" applyProtection="1">
      <protection hidden="1"/>
    </xf>
    <xf numFmtId="165" fontId="3" fillId="2" borderId="18" xfId="1" applyNumberFormat="1" applyFont="1" applyFill="1" applyBorder="1" applyProtection="1">
      <protection hidden="1"/>
    </xf>
    <xf numFmtId="164" fontId="5" fillId="6" borderId="18" xfId="1" applyFont="1" applyFill="1" applyBorder="1" applyProtection="1">
      <protection hidden="1"/>
    </xf>
    <xf numFmtId="164" fontId="3" fillId="2" borderId="18" xfId="1" applyNumberFormat="1" applyFont="1" applyFill="1" applyBorder="1" applyProtection="1">
      <protection hidden="1"/>
    </xf>
    <xf numFmtId="165" fontId="3" fillId="6" borderId="18" xfId="1" applyNumberFormat="1" applyFont="1" applyFill="1" applyBorder="1" applyProtection="1">
      <protection hidden="1"/>
    </xf>
    <xf numFmtId="164" fontId="12" fillId="2" borderId="22" xfId="1" applyFont="1" applyFill="1" applyBorder="1" applyProtection="1">
      <protection hidden="1"/>
    </xf>
    <xf numFmtId="164" fontId="9" fillId="6" borderId="22" xfId="1" applyFont="1" applyFill="1" applyBorder="1" applyProtection="1">
      <protection hidden="1"/>
    </xf>
    <xf numFmtId="164" fontId="9" fillId="2" borderId="22" xfId="1" applyFont="1" applyFill="1" applyBorder="1" applyProtection="1">
      <protection hidden="1"/>
    </xf>
    <xf numFmtId="0" fontId="20" fillId="7" borderId="1" xfId="0" applyFont="1" applyFill="1" applyBorder="1" applyProtection="1"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 applyProtection="1">
      <alignment horizontal="center"/>
      <protection locked="0"/>
    </xf>
    <xf numFmtId="0" fontId="21" fillId="7" borderId="1" xfId="0" applyFont="1" applyFill="1" applyBorder="1" applyProtection="1">
      <protection locked="0"/>
    </xf>
    <xf numFmtId="165" fontId="21" fillId="7" borderId="1" xfId="1" applyNumberFormat="1" applyFont="1" applyFill="1" applyBorder="1" applyAlignment="1" applyProtection="1">
      <alignment horizontal="center"/>
      <protection locked="0"/>
    </xf>
    <xf numFmtId="166" fontId="21" fillId="7" borderId="1" xfId="1" applyNumberFormat="1" applyFont="1" applyFill="1" applyBorder="1" applyAlignment="1" applyProtection="1">
      <alignment horizontal="center" wrapText="1"/>
      <protection locked="0"/>
    </xf>
    <xf numFmtId="167" fontId="21" fillId="7" borderId="1" xfId="1" applyNumberFormat="1" applyFont="1" applyFill="1" applyBorder="1" applyAlignment="1" applyProtection="1">
      <alignment horizontal="center" wrapText="1"/>
      <protection locked="0"/>
    </xf>
    <xf numFmtId="0" fontId="20" fillId="0" borderId="1" xfId="0" applyFont="1" applyFill="1" applyBorder="1" applyProtection="1"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Protection="1">
      <protection locked="0"/>
    </xf>
    <xf numFmtId="165" fontId="21" fillId="0" borderId="1" xfId="1" applyNumberFormat="1" applyFont="1" applyFill="1" applyBorder="1" applyAlignment="1" applyProtection="1">
      <alignment horizontal="center"/>
      <protection locked="0"/>
    </xf>
    <xf numFmtId="166" fontId="21" fillId="0" borderId="1" xfId="1" applyNumberFormat="1" applyFont="1" applyFill="1" applyBorder="1" applyAlignment="1" applyProtection="1">
      <alignment horizontal="center" wrapText="1"/>
      <protection locked="0"/>
    </xf>
    <xf numFmtId="167" fontId="21" fillId="0" borderId="1" xfId="1" applyNumberFormat="1" applyFont="1" applyFill="1" applyBorder="1" applyAlignment="1" applyProtection="1">
      <alignment horizontal="center" wrapText="1"/>
      <protection locked="0"/>
    </xf>
    <xf numFmtId="0" fontId="20" fillId="7" borderId="1" xfId="0" applyFont="1" applyFill="1" applyBorder="1" applyAlignment="1" applyProtection="1">
      <alignment wrapText="1"/>
      <protection locked="0"/>
    </xf>
    <xf numFmtId="0" fontId="20" fillId="0" borderId="1" xfId="0" applyFont="1" applyFill="1" applyBorder="1" applyAlignment="1" applyProtection="1">
      <alignment wrapText="1"/>
      <protection locked="0"/>
    </xf>
    <xf numFmtId="165" fontId="22" fillId="7" borderId="1" xfId="1" applyNumberFormat="1" applyFont="1" applyFill="1" applyBorder="1" applyProtection="1">
      <protection locked="0"/>
    </xf>
    <xf numFmtId="166" fontId="22" fillId="7" borderId="1" xfId="1" applyNumberFormat="1" applyFont="1" applyFill="1" applyBorder="1" applyAlignment="1" applyProtection="1">
      <alignment wrapText="1"/>
      <protection locked="0"/>
    </xf>
    <xf numFmtId="167" fontId="22" fillId="7" borderId="1" xfId="1" applyNumberFormat="1" applyFont="1" applyFill="1" applyBorder="1" applyAlignment="1" applyProtection="1">
      <alignment wrapText="1"/>
      <protection locked="0"/>
    </xf>
    <xf numFmtId="165" fontId="22" fillId="0" borderId="1" xfId="1" applyNumberFormat="1" applyFont="1" applyFill="1" applyBorder="1" applyProtection="1">
      <protection locked="0"/>
    </xf>
    <xf numFmtId="0" fontId="20" fillId="8" borderId="1" xfId="0" applyFont="1" applyFill="1" applyBorder="1" applyProtection="1">
      <protection locked="0"/>
    </xf>
    <xf numFmtId="0" fontId="20" fillId="8" borderId="1" xfId="0" applyFont="1" applyFill="1" applyBorder="1" applyAlignment="1" applyProtection="1">
      <alignment horizontal="center"/>
      <protection locked="0"/>
    </xf>
    <xf numFmtId="0" fontId="20" fillId="8" borderId="1" xfId="0" quotePrefix="1" applyFont="1" applyFill="1" applyBorder="1" applyAlignment="1" applyProtection="1">
      <alignment horizontal="center"/>
      <protection locked="0"/>
    </xf>
    <xf numFmtId="0" fontId="20" fillId="8" borderId="1" xfId="0" applyFont="1" applyFill="1" applyBorder="1" applyAlignment="1" applyProtection="1">
      <alignment horizontal="center" wrapText="1"/>
      <protection locked="0"/>
    </xf>
    <xf numFmtId="165" fontId="20" fillId="8" borderId="1" xfId="1" applyNumberFormat="1" applyFont="1" applyFill="1" applyBorder="1" applyAlignment="1" applyProtection="1">
      <alignment horizontal="center"/>
      <protection locked="0"/>
    </xf>
    <xf numFmtId="166" fontId="20" fillId="8" borderId="1" xfId="1" applyNumberFormat="1" applyFont="1" applyFill="1" applyBorder="1" applyAlignment="1" applyProtection="1">
      <alignment horizontal="center" wrapText="1"/>
      <protection locked="0"/>
    </xf>
    <xf numFmtId="167" fontId="20" fillId="8" borderId="1" xfId="1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Fill="1" applyProtection="1">
      <protection locked="0"/>
    </xf>
    <xf numFmtId="165" fontId="21" fillId="7" borderId="1" xfId="1" applyNumberFormat="1" applyFont="1" applyFill="1" applyBorder="1" applyProtection="1">
      <protection locked="0"/>
    </xf>
    <xf numFmtId="165" fontId="21" fillId="7" borderId="1" xfId="1" applyNumberFormat="1" applyFont="1" applyFill="1" applyBorder="1" applyAlignment="1" applyProtection="1">
      <alignment horizontal="center" wrapText="1"/>
      <protection locked="0"/>
    </xf>
    <xf numFmtId="0" fontId="21" fillId="0" borderId="0" xfId="0" applyFont="1" applyFill="1" applyProtection="1">
      <protection locked="0"/>
    </xf>
    <xf numFmtId="165" fontId="21" fillId="0" borderId="1" xfId="1" applyNumberFormat="1" applyFont="1" applyFill="1" applyBorder="1" applyProtection="1">
      <protection locked="0"/>
    </xf>
    <xf numFmtId="165" fontId="21" fillId="0" borderId="1" xfId="1" applyNumberFormat="1" applyFont="1" applyFill="1" applyBorder="1" applyAlignment="1" applyProtection="1">
      <alignment horizontal="center" wrapText="1"/>
      <protection locked="0"/>
    </xf>
    <xf numFmtId="166" fontId="22" fillId="9" borderId="1" xfId="1" applyNumberFormat="1" applyFont="1" applyFill="1" applyBorder="1" applyAlignment="1" applyProtection="1">
      <alignment wrapText="1"/>
      <protection locked="0"/>
    </xf>
    <xf numFmtId="167" fontId="22" fillId="9" borderId="1" xfId="1" applyNumberFormat="1" applyFont="1" applyFill="1" applyBorder="1" applyAlignment="1" applyProtection="1">
      <alignment wrapText="1"/>
      <protection locked="0"/>
    </xf>
    <xf numFmtId="0" fontId="21" fillId="8" borderId="1" xfId="0" applyFont="1" applyFill="1" applyBorder="1" applyAlignment="1" applyProtection="1">
      <alignment horizontal="center"/>
      <protection locked="0"/>
    </xf>
    <xf numFmtId="0" fontId="21" fillId="8" borderId="1" xfId="0" applyFont="1" applyFill="1" applyBorder="1" applyProtection="1">
      <protection locked="0"/>
    </xf>
    <xf numFmtId="165" fontId="22" fillId="8" borderId="1" xfId="1" applyNumberFormat="1" applyFont="1" applyFill="1" applyBorder="1" applyProtection="1">
      <protection locked="0"/>
    </xf>
    <xf numFmtId="166" fontId="22" fillId="8" borderId="1" xfId="1" applyNumberFormat="1" applyFont="1" applyFill="1" applyBorder="1" applyAlignment="1" applyProtection="1">
      <alignment wrapText="1"/>
      <protection locked="0"/>
    </xf>
    <xf numFmtId="167" fontId="22" fillId="8" borderId="1" xfId="1" applyNumberFormat="1" applyFont="1" applyFill="1" applyBorder="1" applyAlignment="1" applyProtection="1">
      <alignment wrapText="1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165" fontId="21" fillId="0" borderId="0" xfId="1" applyNumberFormat="1" applyFont="1" applyFill="1" applyAlignment="1" applyProtection="1">
      <alignment horizontal="center"/>
      <protection locked="0"/>
    </xf>
    <xf numFmtId="166" fontId="21" fillId="0" borderId="0" xfId="1" applyNumberFormat="1" applyFont="1" applyFill="1" applyAlignment="1" applyProtection="1">
      <alignment horizontal="center" wrapText="1"/>
      <protection locked="0"/>
    </xf>
    <xf numFmtId="167" fontId="21" fillId="0" borderId="0" xfId="1" applyNumberFormat="1" applyFont="1" applyFill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164" fontId="6" fillId="2" borderId="8" xfId="1" applyFont="1" applyFill="1" applyBorder="1" applyAlignment="1" applyProtection="1">
      <alignment horizontal="center"/>
      <protection hidden="1"/>
    </xf>
    <xf numFmtId="164" fontId="6" fillId="2" borderId="3" xfId="1" applyFont="1" applyFill="1" applyBorder="1" applyAlignment="1" applyProtection="1">
      <alignment horizontal="center"/>
      <protection hidden="1"/>
    </xf>
    <xf numFmtId="164" fontId="6" fillId="2" borderId="9" xfId="1" applyFont="1" applyFill="1" applyBorder="1" applyAlignment="1" applyProtection="1">
      <alignment horizontal="center"/>
      <protection hidden="1"/>
    </xf>
    <xf numFmtId="164" fontId="30" fillId="2" borderId="15" xfId="1" applyNumberFormat="1" applyFont="1" applyFill="1" applyBorder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9"/>
  <sheetViews>
    <sheetView tabSelected="1" zoomScale="80" zoomScaleNormal="80" workbookViewId="0">
      <pane xSplit="3" ySplit="7" topLeftCell="AL8" activePane="bottomRight" state="frozen"/>
      <selection pane="topRight" activeCell="D1" sqref="D1"/>
      <selection pane="bottomLeft" activeCell="A8" sqref="A8"/>
      <selection pane="bottomRight" activeCell="AS26" sqref="AS26"/>
    </sheetView>
  </sheetViews>
  <sheetFormatPr defaultColWidth="9.140625" defaultRowHeight="12.75" x14ac:dyDescent="0.2"/>
  <cols>
    <col min="1" max="1" width="8.85546875" style="90" bestFit="1" customWidth="1"/>
    <col min="2" max="2" width="65.42578125" style="60" bestFit="1" customWidth="1"/>
    <col min="3" max="3" width="11.7109375" style="4" bestFit="1" customWidth="1"/>
    <col min="4" max="4" width="10.28515625" style="5" bestFit="1" customWidth="1"/>
    <col min="5" max="5" width="10.7109375" style="6" bestFit="1" customWidth="1"/>
    <col min="6" max="6" width="10.7109375" style="5" customWidth="1"/>
    <col min="7" max="7" width="10.7109375" style="6" customWidth="1"/>
    <col min="8" max="8" width="10.7109375" style="5" customWidth="1"/>
    <col min="9" max="9" width="10.7109375" style="6" customWidth="1"/>
    <col min="10" max="10" width="11.85546875" style="6" customWidth="1"/>
    <col min="11" max="12" width="14.42578125" style="6" bestFit="1" customWidth="1"/>
    <col min="13" max="14" width="11.85546875" style="6" customWidth="1"/>
    <col min="15" max="15" width="10.7109375" style="5" customWidth="1"/>
    <col min="16" max="16" width="10.7109375" style="6" customWidth="1"/>
    <col min="17" max="18" width="11.85546875" style="6" customWidth="1"/>
    <col min="19" max="19" width="10.7109375" style="5" customWidth="1"/>
    <col min="20" max="20" width="10.7109375" style="6" customWidth="1"/>
    <col min="21" max="21" width="10.140625" style="7" bestFit="1" customWidth="1"/>
    <col min="22" max="22" width="9.28515625" style="6" customWidth="1"/>
    <col min="23" max="24" width="10.5703125" style="4" bestFit="1" customWidth="1"/>
    <col min="25" max="25" width="10.28515625" style="4" bestFit="1" customWidth="1"/>
    <col min="26" max="26" width="10.5703125" style="4" bestFit="1" customWidth="1"/>
    <col min="27" max="27" width="10.28515625" style="4" bestFit="1" customWidth="1"/>
    <col min="28" max="28" width="10.5703125" style="4" bestFit="1" customWidth="1"/>
    <col min="29" max="29" width="10.140625" style="8" bestFit="1" customWidth="1"/>
    <col min="30" max="30" width="10.42578125" style="6" bestFit="1" customWidth="1"/>
    <col min="31" max="33" width="10.5703125" style="6" bestFit="1" customWidth="1"/>
    <col min="34" max="34" width="10.140625" style="5" bestFit="1" customWidth="1"/>
    <col min="35" max="35" width="11.140625" style="6" customWidth="1"/>
    <col min="36" max="36" width="10.140625" style="5" bestFit="1" customWidth="1"/>
    <col min="37" max="37" width="10.42578125" style="6" customWidth="1"/>
    <col min="38" max="38" width="10.140625" style="8" bestFit="1" customWidth="1"/>
    <col min="39" max="39" width="10.42578125" style="6" bestFit="1" customWidth="1"/>
    <col min="40" max="40" width="10.5703125" style="6" bestFit="1" customWidth="1"/>
    <col min="41" max="41" width="10.140625" style="8" bestFit="1" customWidth="1"/>
    <col min="42" max="42" width="10.42578125" style="6" bestFit="1" customWidth="1"/>
    <col min="43" max="44" width="10.5703125" style="6" bestFit="1" customWidth="1"/>
    <col min="45" max="45" width="10.140625" style="8" bestFit="1" customWidth="1"/>
    <col min="46" max="46" width="10.42578125" style="6" bestFit="1" customWidth="1"/>
    <col min="47" max="47" width="10.140625" style="8" bestFit="1" customWidth="1"/>
    <col min="48" max="48" width="10.42578125" style="6" bestFit="1" customWidth="1"/>
    <col min="49" max="49" width="11.28515625" style="6" bestFit="1" customWidth="1"/>
    <col min="50" max="50" width="11.85546875" style="6" bestFit="1" customWidth="1"/>
    <col min="51" max="16384" width="9.140625" style="4"/>
  </cols>
  <sheetData>
    <row r="1" spans="1:50" ht="23.25" x14ac:dyDescent="0.35">
      <c r="A1" s="1" t="s">
        <v>406</v>
      </c>
      <c r="B1" s="2"/>
      <c r="C1" s="2"/>
      <c r="D1" s="2"/>
      <c r="E1" s="2"/>
      <c r="F1" s="99"/>
      <c r="G1" s="2"/>
      <c r="H1" s="99"/>
      <c r="I1" s="2"/>
      <c r="J1" s="2"/>
      <c r="K1" s="2"/>
      <c r="L1" s="2"/>
      <c r="M1" s="2"/>
      <c r="N1" s="2"/>
      <c r="O1" s="99"/>
      <c r="P1" s="2"/>
      <c r="Q1" s="2"/>
      <c r="R1" s="2"/>
      <c r="S1" s="9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/>
    </row>
    <row r="2" spans="1:50" x14ac:dyDescent="0.2">
      <c r="A2" s="183"/>
      <c r="B2" s="184"/>
      <c r="C2" s="185"/>
      <c r="D2" s="186"/>
      <c r="E2" s="187"/>
      <c r="F2" s="186"/>
      <c r="G2" s="187"/>
      <c r="H2" s="186"/>
      <c r="I2" s="187"/>
      <c r="J2" s="187"/>
      <c r="K2" s="187"/>
      <c r="L2" s="187"/>
      <c r="M2" s="187"/>
      <c r="N2" s="187"/>
      <c r="O2" s="186"/>
      <c r="P2" s="187"/>
      <c r="Q2" s="187"/>
      <c r="R2" s="187"/>
      <c r="S2" s="186"/>
      <c r="T2" s="187"/>
      <c r="U2" s="188"/>
      <c r="V2" s="187"/>
      <c r="W2" s="189"/>
      <c r="X2" s="189"/>
      <c r="Y2" s="189"/>
      <c r="Z2" s="189"/>
      <c r="AA2" s="189"/>
      <c r="AB2" s="189"/>
      <c r="AC2" s="190"/>
      <c r="AD2" s="187"/>
      <c r="AE2" s="187"/>
      <c r="AF2" s="187"/>
      <c r="AG2" s="187"/>
      <c r="AH2" s="186"/>
      <c r="AI2" s="187"/>
      <c r="AJ2" s="186"/>
      <c r="AK2" s="187"/>
      <c r="AL2" s="190"/>
      <c r="AM2" s="187"/>
      <c r="AN2" s="187"/>
      <c r="AO2" s="190"/>
      <c r="AP2" s="187"/>
      <c r="AQ2" s="187"/>
      <c r="AR2" s="187"/>
      <c r="AS2" s="190"/>
      <c r="AT2" s="187"/>
      <c r="AU2" s="190"/>
      <c r="AV2" s="187"/>
      <c r="AW2" s="187"/>
      <c r="AX2" s="191"/>
    </row>
    <row r="3" spans="1:50" ht="15.75" x14ac:dyDescent="0.25">
      <c r="A3" s="180" t="s">
        <v>114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2"/>
    </row>
    <row r="4" spans="1:50" ht="15.75" x14ac:dyDescent="0.25">
      <c r="A4" s="178"/>
      <c r="B4" s="179"/>
      <c r="C4" s="158"/>
      <c r="D4" s="277" t="s">
        <v>369</v>
      </c>
      <c r="E4" s="279"/>
      <c r="F4" s="277" t="s">
        <v>370</v>
      </c>
      <c r="G4" s="278"/>
      <c r="H4" s="278"/>
      <c r="I4" s="278"/>
      <c r="J4" s="278"/>
      <c r="K4" s="278"/>
      <c r="L4" s="278"/>
      <c r="M4" s="278"/>
      <c r="N4" s="279"/>
      <c r="O4" s="277" t="s">
        <v>143</v>
      </c>
      <c r="P4" s="278"/>
      <c r="Q4" s="278"/>
      <c r="R4" s="279"/>
      <c r="S4" s="277" t="s">
        <v>144</v>
      </c>
      <c r="T4" s="278"/>
      <c r="U4" s="278"/>
      <c r="V4" s="278"/>
      <c r="W4" s="278"/>
      <c r="X4" s="278"/>
      <c r="Y4" s="278"/>
      <c r="Z4" s="278"/>
      <c r="AA4" s="278"/>
      <c r="AB4" s="279"/>
      <c r="AC4" s="277" t="s">
        <v>146</v>
      </c>
      <c r="AD4" s="278"/>
      <c r="AE4" s="278"/>
      <c r="AF4" s="278"/>
      <c r="AG4" s="279"/>
      <c r="AH4" s="277" t="s">
        <v>155</v>
      </c>
      <c r="AI4" s="278"/>
      <c r="AJ4" s="278"/>
      <c r="AK4" s="279"/>
      <c r="AL4" s="277" t="s">
        <v>156</v>
      </c>
      <c r="AM4" s="278"/>
      <c r="AN4" s="279"/>
      <c r="AO4" s="280" t="s">
        <v>371</v>
      </c>
      <c r="AP4" s="281"/>
      <c r="AQ4" s="281"/>
      <c r="AR4" s="281"/>
      <c r="AS4" s="282" t="s">
        <v>372</v>
      </c>
      <c r="AT4" s="283"/>
      <c r="AU4" s="283"/>
      <c r="AV4" s="283"/>
      <c r="AW4" s="283"/>
      <c r="AX4" s="284"/>
    </row>
    <row r="5" spans="1:50" ht="84" customHeight="1" x14ac:dyDescent="0.2">
      <c r="A5" s="9" t="s">
        <v>0</v>
      </c>
      <c r="B5" s="10" t="s">
        <v>1</v>
      </c>
      <c r="C5" s="104" t="s">
        <v>2</v>
      </c>
      <c r="D5" s="11" t="s">
        <v>373</v>
      </c>
      <c r="E5" s="12" t="s">
        <v>374</v>
      </c>
      <c r="F5" s="11" t="s">
        <v>375</v>
      </c>
      <c r="G5" s="11" t="s">
        <v>376</v>
      </c>
      <c r="H5" s="11" t="s">
        <v>377</v>
      </c>
      <c r="I5" s="11" t="s">
        <v>378</v>
      </c>
      <c r="J5" s="12" t="s">
        <v>379</v>
      </c>
      <c r="K5" s="12" t="s">
        <v>380</v>
      </c>
      <c r="L5" s="12" t="s">
        <v>381</v>
      </c>
      <c r="M5" s="12" t="s">
        <v>382</v>
      </c>
      <c r="N5" s="12" t="s">
        <v>383</v>
      </c>
      <c r="O5" s="11" t="s">
        <v>384</v>
      </c>
      <c r="P5" s="12" t="s">
        <v>374</v>
      </c>
      <c r="Q5" s="12" t="s">
        <v>385</v>
      </c>
      <c r="R5" s="12" t="s">
        <v>385</v>
      </c>
      <c r="S5" s="11" t="s">
        <v>375</v>
      </c>
      <c r="T5" s="12" t="s">
        <v>376</v>
      </c>
      <c r="U5" s="11" t="s">
        <v>377</v>
      </c>
      <c r="V5" s="11" t="s">
        <v>378</v>
      </c>
      <c r="W5" s="159" t="s">
        <v>386</v>
      </c>
      <c r="X5" s="159" t="s">
        <v>387</v>
      </c>
      <c r="Y5" s="159" t="s">
        <v>388</v>
      </c>
      <c r="Z5" s="159" t="s">
        <v>389</v>
      </c>
      <c r="AA5" s="159" t="s">
        <v>390</v>
      </c>
      <c r="AB5" s="159" t="s">
        <v>391</v>
      </c>
      <c r="AC5" s="11" t="s">
        <v>392</v>
      </c>
      <c r="AD5" s="11" t="s">
        <v>374</v>
      </c>
      <c r="AE5" s="11" t="s">
        <v>385</v>
      </c>
      <c r="AF5" s="11" t="s">
        <v>385</v>
      </c>
      <c r="AG5" s="11" t="s">
        <v>385</v>
      </c>
      <c r="AH5" s="11" t="s">
        <v>393</v>
      </c>
      <c r="AI5" s="11" t="s">
        <v>394</v>
      </c>
      <c r="AJ5" s="11" t="s">
        <v>395</v>
      </c>
      <c r="AK5" s="11" t="s">
        <v>396</v>
      </c>
      <c r="AL5" s="160" t="s">
        <v>397</v>
      </c>
      <c r="AM5" s="12" t="s">
        <v>374</v>
      </c>
      <c r="AN5" s="12" t="s">
        <v>385</v>
      </c>
      <c r="AO5" s="11" t="s">
        <v>397</v>
      </c>
      <c r="AP5" s="12" t="s">
        <v>374</v>
      </c>
      <c r="AQ5" s="11" t="s">
        <v>398</v>
      </c>
      <c r="AR5" s="11" t="s">
        <v>398</v>
      </c>
      <c r="AS5" s="11" t="s">
        <v>399</v>
      </c>
      <c r="AT5" s="11" t="s">
        <v>400</v>
      </c>
      <c r="AU5" s="11" t="s">
        <v>401</v>
      </c>
      <c r="AV5" s="12" t="s">
        <v>402</v>
      </c>
      <c r="AW5" s="11" t="s">
        <v>403</v>
      </c>
      <c r="AX5" s="12" t="s">
        <v>113</v>
      </c>
    </row>
    <row r="6" spans="1:50" ht="13.5" customHeight="1" x14ac:dyDescent="0.2">
      <c r="A6" s="13"/>
      <c r="B6" s="14"/>
      <c r="C6" s="105"/>
      <c r="D6" s="15"/>
      <c r="E6" s="16"/>
      <c r="F6" s="93"/>
      <c r="G6" s="16"/>
      <c r="H6" s="93"/>
      <c r="I6" s="16"/>
      <c r="J6" s="19">
        <v>1.1000000000000001</v>
      </c>
      <c r="K6" s="19">
        <v>1.35</v>
      </c>
      <c r="L6" s="19">
        <v>1.5</v>
      </c>
      <c r="M6" s="19">
        <v>2</v>
      </c>
      <c r="N6" s="19">
        <v>2.15</v>
      </c>
      <c r="O6" s="93"/>
      <c r="P6" s="16"/>
      <c r="Q6" s="19">
        <v>1.3</v>
      </c>
      <c r="R6" s="19">
        <v>1.5</v>
      </c>
      <c r="S6" s="15"/>
      <c r="T6" s="17"/>
      <c r="U6" s="15"/>
      <c r="V6" s="17"/>
      <c r="W6" s="18">
        <v>1.1000000000000001</v>
      </c>
      <c r="X6" s="18">
        <v>1.37</v>
      </c>
      <c r="Y6" s="18">
        <v>1.62</v>
      </c>
      <c r="Z6" s="18">
        <v>1.47</v>
      </c>
      <c r="AA6" s="18">
        <v>2.17</v>
      </c>
      <c r="AB6" s="18">
        <v>3</v>
      </c>
      <c r="AC6" s="15"/>
      <c r="AD6" s="15"/>
      <c r="AE6" s="19">
        <v>1.65</v>
      </c>
      <c r="AF6" s="19">
        <v>2.1</v>
      </c>
      <c r="AG6" s="19">
        <v>3</v>
      </c>
      <c r="AH6" s="15"/>
      <c r="AI6" s="17"/>
      <c r="AJ6" s="15"/>
      <c r="AK6" s="17"/>
      <c r="AL6" s="161"/>
      <c r="AM6" s="16"/>
      <c r="AN6" s="19">
        <v>1.5</v>
      </c>
      <c r="AO6" s="15"/>
      <c r="AP6" s="15"/>
      <c r="AQ6" s="19">
        <v>1.3</v>
      </c>
      <c r="AR6" s="19">
        <v>1.45</v>
      </c>
      <c r="AS6" s="15"/>
      <c r="AT6" s="15"/>
      <c r="AU6" s="15"/>
      <c r="AV6" s="17"/>
      <c r="AW6" s="16"/>
      <c r="AX6" s="16"/>
    </row>
    <row r="7" spans="1:50" ht="13.5" customHeight="1" x14ac:dyDescent="0.2">
      <c r="A7" s="13"/>
      <c r="B7" s="14"/>
      <c r="C7" s="162" t="s">
        <v>5</v>
      </c>
      <c r="D7" s="163" t="s">
        <v>6</v>
      </c>
      <c r="E7" s="164" t="s">
        <v>6</v>
      </c>
      <c r="F7" s="163" t="s">
        <v>6</v>
      </c>
      <c r="G7" s="164" t="s">
        <v>6</v>
      </c>
      <c r="H7" s="164" t="s">
        <v>6</v>
      </c>
      <c r="I7" s="164" t="s">
        <v>6</v>
      </c>
      <c r="J7" s="164" t="s">
        <v>6</v>
      </c>
      <c r="K7" s="164" t="s">
        <v>6</v>
      </c>
      <c r="L7" s="164" t="s">
        <v>6</v>
      </c>
      <c r="M7" s="164" t="s">
        <v>6</v>
      </c>
      <c r="N7" s="164" t="s">
        <v>6</v>
      </c>
      <c r="O7" s="164" t="s">
        <v>6</v>
      </c>
      <c r="P7" s="164" t="s">
        <v>6</v>
      </c>
      <c r="Q7" s="164" t="s">
        <v>6</v>
      </c>
      <c r="R7" s="164" t="s">
        <v>6</v>
      </c>
      <c r="S7" s="164" t="s">
        <v>6</v>
      </c>
      <c r="T7" s="164" t="s">
        <v>6</v>
      </c>
      <c r="U7" s="164" t="s">
        <v>6</v>
      </c>
      <c r="V7" s="164" t="s">
        <v>6</v>
      </c>
      <c r="W7" s="164" t="s">
        <v>6</v>
      </c>
      <c r="X7" s="164" t="s">
        <v>6</v>
      </c>
      <c r="Y7" s="164" t="s">
        <v>6</v>
      </c>
      <c r="Z7" s="164" t="s">
        <v>6</v>
      </c>
      <c r="AA7" s="164" t="s">
        <v>6</v>
      </c>
      <c r="AB7" s="164" t="s">
        <v>6</v>
      </c>
      <c r="AC7" s="164" t="s">
        <v>6</v>
      </c>
      <c r="AD7" s="164" t="s">
        <v>6</v>
      </c>
      <c r="AE7" s="164" t="s">
        <v>6</v>
      </c>
      <c r="AF7" s="164" t="s">
        <v>6</v>
      </c>
      <c r="AG7" s="164" t="s">
        <v>6</v>
      </c>
      <c r="AH7" s="164" t="s">
        <v>6</v>
      </c>
      <c r="AI7" s="164" t="s">
        <v>6</v>
      </c>
      <c r="AJ7" s="164" t="s">
        <v>6</v>
      </c>
      <c r="AK7" s="164" t="s">
        <v>6</v>
      </c>
      <c r="AL7" s="165" t="s">
        <v>6</v>
      </c>
      <c r="AM7" s="164" t="s">
        <v>6</v>
      </c>
      <c r="AN7" s="164" t="s">
        <v>6</v>
      </c>
      <c r="AO7" s="163" t="s">
        <v>6</v>
      </c>
      <c r="AP7" s="164" t="s">
        <v>6</v>
      </c>
      <c r="AQ7" s="164" t="s">
        <v>6</v>
      </c>
      <c r="AR7" s="164" t="s">
        <v>6</v>
      </c>
      <c r="AS7" s="163" t="s">
        <v>6</v>
      </c>
      <c r="AT7" s="164" t="s">
        <v>6</v>
      </c>
      <c r="AU7" s="163" t="s">
        <v>6</v>
      </c>
      <c r="AV7" s="164" t="s">
        <v>6</v>
      </c>
      <c r="AW7" s="164" t="s">
        <v>6</v>
      </c>
      <c r="AX7" s="164" t="s">
        <v>6</v>
      </c>
    </row>
    <row r="8" spans="1:50" x14ac:dyDescent="0.2">
      <c r="A8" s="20"/>
      <c r="B8" s="21" t="s">
        <v>3</v>
      </c>
      <c r="C8" s="22"/>
      <c r="D8" s="23"/>
      <c r="E8" s="24"/>
      <c r="F8" s="23"/>
      <c r="G8" s="24"/>
      <c r="H8" s="23"/>
      <c r="I8" s="24"/>
      <c r="J8" s="24"/>
      <c r="K8" s="24"/>
      <c r="L8" s="24"/>
      <c r="M8" s="24"/>
      <c r="N8" s="24"/>
      <c r="O8" s="23"/>
      <c r="P8" s="24"/>
      <c r="Q8" s="24"/>
      <c r="R8" s="24"/>
      <c r="S8" s="23"/>
      <c r="T8" s="24"/>
      <c r="U8" s="25"/>
      <c r="V8" s="24"/>
      <c r="W8" s="26"/>
      <c r="X8" s="26"/>
      <c r="Y8" s="27"/>
      <c r="Z8" s="27"/>
      <c r="AA8" s="27"/>
      <c r="AB8" s="27"/>
      <c r="AC8" s="25"/>
      <c r="AD8" s="24"/>
      <c r="AE8" s="23"/>
      <c r="AF8" s="23"/>
      <c r="AG8" s="23"/>
      <c r="AH8" s="23"/>
      <c r="AI8" s="23"/>
      <c r="AJ8" s="23"/>
      <c r="AK8" s="23"/>
      <c r="AL8" s="25"/>
      <c r="AM8" s="24"/>
      <c r="AN8" s="23"/>
      <c r="AO8" s="25"/>
      <c r="AP8" s="24"/>
      <c r="AQ8" s="23"/>
      <c r="AR8" s="23"/>
      <c r="AS8" s="25"/>
      <c r="AT8" s="24"/>
      <c r="AU8" s="25"/>
      <c r="AV8" s="24"/>
      <c r="AW8" s="24"/>
      <c r="AX8" s="108"/>
    </row>
    <row r="9" spans="1:50" x14ac:dyDescent="0.2">
      <c r="A9" s="192"/>
      <c r="B9" s="193"/>
      <c r="C9" s="194"/>
      <c r="D9" s="195"/>
      <c r="E9" s="196"/>
      <c r="F9" s="195"/>
      <c r="G9" s="196"/>
      <c r="H9" s="195"/>
      <c r="I9" s="196"/>
      <c r="J9" s="197"/>
      <c r="K9" s="197"/>
      <c r="L9" s="197"/>
      <c r="M9" s="197"/>
      <c r="N9" s="197"/>
      <c r="O9" s="195"/>
      <c r="P9" s="196"/>
      <c r="Q9" s="197"/>
      <c r="R9" s="197"/>
      <c r="S9" s="195"/>
      <c r="T9" s="196"/>
      <c r="U9" s="198"/>
      <c r="V9" s="196"/>
      <c r="W9" s="199"/>
      <c r="X9" s="199"/>
      <c r="Y9" s="199"/>
      <c r="Z9" s="199"/>
      <c r="AA9" s="199"/>
      <c r="AB9" s="199"/>
      <c r="AC9" s="200"/>
      <c r="AD9" s="201"/>
      <c r="AE9" s="202"/>
      <c r="AF9" s="202"/>
      <c r="AG9" s="202"/>
      <c r="AH9" s="198"/>
      <c r="AI9" s="196"/>
      <c r="AJ9" s="198"/>
      <c r="AK9" s="196"/>
      <c r="AL9" s="200"/>
      <c r="AM9" s="201"/>
      <c r="AN9" s="202"/>
      <c r="AO9" s="200"/>
      <c r="AP9" s="201"/>
      <c r="AQ9" s="202"/>
      <c r="AR9" s="202"/>
      <c r="AS9" s="200"/>
      <c r="AT9" s="201"/>
      <c r="AU9" s="200"/>
      <c r="AV9" s="201"/>
      <c r="AW9" s="203"/>
      <c r="AX9" s="204"/>
    </row>
    <row r="10" spans="1:50" x14ac:dyDescent="0.2">
      <c r="A10" s="28"/>
      <c r="B10" s="29" t="s">
        <v>110</v>
      </c>
      <c r="C10" s="30"/>
      <c r="D10" s="31"/>
      <c r="E10" s="32"/>
      <c r="F10" s="37"/>
      <c r="G10" s="32"/>
      <c r="H10" s="37"/>
      <c r="I10" s="32"/>
      <c r="J10" s="97"/>
      <c r="K10" s="97"/>
      <c r="L10" s="97"/>
      <c r="M10" s="97"/>
      <c r="N10" s="97"/>
      <c r="O10" s="37"/>
      <c r="P10" s="32"/>
      <c r="Q10" s="97"/>
      <c r="R10" s="97"/>
      <c r="S10" s="37"/>
      <c r="T10" s="32"/>
      <c r="U10" s="33"/>
      <c r="V10" s="34"/>
      <c r="W10" s="98"/>
      <c r="X10" s="98"/>
      <c r="Y10" s="98"/>
      <c r="Z10" s="98"/>
      <c r="AA10" s="98"/>
      <c r="AB10" s="98"/>
      <c r="AC10" s="35"/>
      <c r="AD10" s="36"/>
      <c r="AE10" s="96"/>
      <c r="AF10" s="96"/>
      <c r="AG10" s="96"/>
      <c r="AH10" s="37"/>
      <c r="AI10" s="32"/>
      <c r="AJ10" s="37"/>
      <c r="AK10" s="32"/>
      <c r="AL10" s="35"/>
      <c r="AM10" s="36"/>
      <c r="AN10" s="96"/>
      <c r="AO10" s="35"/>
      <c r="AP10" s="36"/>
      <c r="AQ10" s="96"/>
      <c r="AR10" s="96"/>
      <c r="AS10" s="35"/>
      <c r="AT10" s="36"/>
      <c r="AU10" s="285"/>
      <c r="AV10" s="36"/>
      <c r="AW10" s="38"/>
      <c r="AX10" s="36"/>
    </row>
    <row r="11" spans="1:50" x14ac:dyDescent="0.2">
      <c r="A11" s="40" t="s">
        <v>7</v>
      </c>
      <c r="B11" s="41" t="s">
        <v>8</v>
      </c>
      <c r="C11" s="42">
        <v>15</v>
      </c>
      <c r="D11" s="33">
        <f t="shared" ref="D11:D18" si="0">ROUND(E11*C11,1)</f>
        <v>697.8</v>
      </c>
      <c r="E11" s="32">
        <f>RCF!C$43</f>
        <v>46.518000000000001</v>
      </c>
      <c r="F11" s="100">
        <v>312</v>
      </c>
      <c r="G11" s="32">
        <f>F11/$C11</f>
        <v>20.8</v>
      </c>
      <c r="H11" s="100">
        <f>ROUNDDOWN(F11*1.039,1)</f>
        <v>324.10000000000002</v>
      </c>
      <c r="I11" s="32">
        <f>H11/$C11</f>
        <v>21.606666666666669</v>
      </c>
      <c r="J11" s="95">
        <f t="shared" ref="J11:N20" si="1">ROUND($C11*$I11*J$6,1)</f>
        <v>356.5</v>
      </c>
      <c r="K11" s="95">
        <f t="shared" si="1"/>
        <v>437.5</v>
      </c>
      <c r="L11" s="95">
        <f t="shared" si="1"/>
        <v>486.2</v>
      </c>
      <c r="M11" s="95">
        <f t="shared" si="1"/>
        <v>648.20000000000005</v>
      </c>
      <c r="N11" s="95">
        <f t="shared" si="1"/>
        <v>696.8</v>
      </c>
      <c r="O11" s="100">
        <v>317.89999999999998</v>
      </c>
      <c r="P11" s="32">
        <f>O11/$C11</f>
        <v>21.193333333333332</v>
      </c>
      <c r="Q11" s="95">
        <f>ROUNDDOWN($O11*Q$6,)</f>
        <v>413</v>
      </c>
      <c r="R11" s="95">
        <f>ROUNDDOWN($O11*R$6,)</f>
        <v>476</v>
      </c>
      <c r="S11" s="102">
        <v>210.8</v>
      </c>
      <c r="T11" s="32">
        <f>S11/$C11</f>
        <v>14.053333333333335</v>
      </c>
      <c r="U11" s="102">
        <v>224.5</v>
      </c>
      <c r="V11" s="32">
        <f>U11/$C11</f>
        <v>14.966666666666667</v>
      </c>
      <c r="W11" s="95">
        <f>ROUNDDOWN($U11*W$6,1)</f>
        <v>246.9</v>
      </c>
      <c r="X11" s="95">
        <f t="shared" ref="X11:AB18" si="2">ROUND($C11*$V11*X$6,1)</f>
        <v>307.60000000000002</v>
      </c>
      <c r="Y11" s="95">
        <f t="shared" si="2"/>
        <v>363.7</v>
      </c>
      <c r="Z11" s="95">
        <f t="shared" si="2"/>
        <v>330</v>
      </c>
      <c r="AA11" s="95">
        <f t="shared" si="2"/>
        <v>487.2</v>
      </c>
      <c r="AB11" s="95">
        <f t="shared" si="2"/>
        <v>673.5</v>
      </c>
      <c r="AC11" s="33">
        <v>317.3</v>
      </c>
      <c r="AD11" s="32">
        <f>AC11/$C11</f>
        <v>21.153333333333332</v>
      </c>
      <c r="AE11" s="96">
        <f t="shared" ref="AE11:AG26" si="3">ROUND($AC11*AE$6,1)</f>
        <v>523.5</v>
      </c>
      <c r="AF11" s="96">
        <f t="shared" si="3"/>
        <v>666.3</v>
      </c>
      <c r="AG11" s="96">
        <f t="shared" si="3"/>
        <v>951.9</v>
      </c>
      <c r="AH11" s="102">
        <v>318.10000000000002</v>
      </c>
      <c r="AI11" s="32">
        <f>AH11/$C11</f>
        <v>21.206666666666667</v>
      </c>
      <c r="AJ11" s="102"/>
      <c r="AK11" s="32">
        <f>AJ11/$C11</f>
        <v>0</v>
      </c>
      <c r="AL11" s="33">
        <f>ROUNDDOWN(C11*AM11,1)</f>
        <v>329.8</v>
      </c>
      <c r="AM11" s="32">
        <f>RCF!I$33</f>
        <v>21.992999999999999</v>
      </c>
      <c r="AN11" s="96">
        <f>ROUNDDOWN(AL11*AN$6,1)</f>
        <v>494.7</v>
      </c>
      <c r="AO11" s="33">
        <v>332.5</v>
      </c>
      <c r="AP11" s="32">
        <f>AO11/$C11</f>
        <v>22.166666666666668</v>
      </c>
      <c r="AQ11" s="96">
        <f>ROUNDDOWN($AO11*AQ$6,1)</f>
        <v>432.2</v>
      </c>
      <c r="AR11" s="96">
        <f>ROUNDDOWN($AO11*AR$6,1)</f>
        <v>482.1</v>
      </c>
      <c r="AS11" s="33">
        <v>325.8</v>
      </c>
      <c r="AT11" s="32">
        <f>AS11/$C11</f>
        <v>21.720000000000002</v>
      </c>
      <c r="AU11" s="35">
        <v>328.93839999999994</v>
      </c>
      <c r="AV11" s="32">
        <f>AU11/$C11</f>
        <v>21.929226666666661</v>
      </c>
      <c r="AW11" s="33">
        <f>ROUNDDOWN(C11*AX11,1)</f>
        <v>324.60000000000002</v>
      </c>
      <c r="AX11" s="32">
        <f>RCF!I$41</f>
        <v>21.646000000000001</v>
      </c>
    </row>
    <row r="12" spans="1:50" x14ac:dyDescent="0.2">
      <c r="A12" s="40" t="s">
        <v>9</v>
      </c>
      <c r="B12" s="41" t="s">
        <v>10</v>
      </c>
      <c r="C12" s="42">
        <v>15</v>
      </c>
      <c r="D12" s="33">
        <f t="shared" si="0"/>
        <v>697.8</v>
      </c>
      <c r="E12" s="32">
        <f>RCF!C$43</f>
        <v>46.518000000000001</v>
      </c>
      <c r="F12" s="100">
        <v>312</v>
      </c>
      <c r="G12" s="32">
        <f t="shared" ref="G12:I26" si="4">F12/$C12</f>
        <v>20.8</v>
      </c>
      <c r="H12" s="100">
        <f t="shared" ref="H12:H26" si="5">ROUNDDOWN(F12*1.039,1)</f>
        <v>324.10000000000002</v>
      </c>
      <c r="I12" s="32">
        <f t="shared" si="4"/>
        <v>21.606666666666669</v>
      </c>
      <c r="J12" s="95">
        <f t="shared" si="1"/>
        <v>356.5</v>
      </c>
      <c r="K12" s="95">
        <f t="shared" si="1"/>
        <v>437.5</v>
      </c>
      <c r="L12" s="95">
        <f t="shared" si="1"/>
        <v>486.2</v>
      </c>
      <c r="M12" s="95">
        <f t="shared" si="1"/>
        <v>648.20000000000005</v>
      </c>
      <c r="N12" s="95">
        <f t="shared" si="1"/>
        <v>696.8</v>
      </c>
      <c r="O12" s="100">
        <v>317.89999999999998</v>
      </c>
      <c r="P12" s="32">
        <f t="shared" ref="P12" si="6">O12/$C12</f>
        <v>21.193333333333332</v>
      </c>
      <c r="Q12" s="95">
        <f t="shared" ref="Q12:R26" si="7">ROUNDDOWN($O12*Q$6,)</f>
        <v>413</v>
      </c>
      <c r="R12" s="95">
        <f t="shared" si="7"/>
        <v>476</v>
      </c>
      <c r="S12" s="102">
        <v>294</v>
      </c>
      <c r="T12" s="32">
        <f t="shared" ref="T12:V12" si="8">S12/$C12</f>
        <v>19.600000000000001</v>
      </c>
      <c r="U12" s="102">
        <v>313.10000000000002</v>
      </c>
      <c r="V12" s="32">
        <f t="shared" si="8"/>
        <v>20.873333333333335</v>
      </c>
      <c r="W12" s="95">
        <f t="shared" ref="W12:W25" si="9">ROUNDDOWN($U12*W$6,1)</f>
        <v>344.4</v>
      </c>
      <c r="X12" s="95">
        <f t="shared" si="2"/>
        <v>428.9</v>
      </c>
      <c r="Y12" s="95">
        <f t="shared" si="2"/>
        <v>507.2</v>
      </c>
      <c r="Z12" s="95">
        <f t="shared" si="2"/>
        <v>460.3</v>
      </c>
      <c r="AA12" s="95">
        <f t="shared" si="2"/>
        <v>679.4</v>
      </c>
      <c r="AB12" s="95">
        <f t="shared" si="2"/>
        <v>939.3</v>
      </c>
      <c r="AC12" s="33">
        <v>317.3</v>
      </c>
      <c r="AD12" s="32">
        <f t="shared" ref="AD12" si="10">AC12/$C12</f>
        <v>21.153333333333332</v>
      </c>
      <c r="AE12" s="96">
        <f t="shared" si="3"/>
        <v>523.5</v>
      </c>
      <c r="AF12" s="96">
        <f t="shared" si="3"/>
        <v>666.3</v>
      </c>
      <c r="AG12" s="96">
        <f t="shared" si="3"/>
        <v>951.9</v>
      </c>
      <c r="AH12" s="102">
        <v>0</v>
      </c>
      <c r="AI12" s="32">
        <f t="shared" ref="AI12" si="11">AH12/$C12</f>
        <v>0</v>
      </c>
      <c r="AJ12" s="102"/>
      <c r="AK12" s="32">
        <f t="shared" ref="AK12" si="12">AJ12/$C12</f>
        <v>0</v>
      </c>
      <c r="AL12" s="33">
        <f t="shared" ref="AL12:AL26" si="13">ROUNDDOWN(C12*AM12,1)</f>
        <v>329.8</v>
      </c>
      <c r="AM12" s="32">
        <f>RCF!I$33</f>
        <v>21.992999999999999</v>
      </c>
      <c r="AN12" s="96">
        <f t="shared" ref="AN12:AN26" si="14">ROUNDDOWN(AL12*AN$6,1)</f>
        <v>494.7</v>
      </c>
      <c r="AO12" s="33">
        <v>332.5</v>
      </c>
      <c r="AP12" s="32">
        <f t="shared" ref="AP12:AP18" si="15">AO12/$C12</f>
        <v>22.166666666666668</v>
      </c>
      <c r="AQ12" s="96">
        <f t="shared" ref="AQ12:AR26" si="16">ROUNDDOWN($AO12*AQ$6,1)</f>
        <v>432.2</v>
      </c>
      <c r="AR12" s="96">
        <f t="shared" si="16"/>
        <v>482.1</v>
      </c>
      <c r="AS12" s="33">
        <v>325.8</v>
      </c>
      <c r="AT12" s="32">
        <f t="shared" ref="AT12:AT18" si="17">AS12/$C12</f>
        <v>21.720000000000002</v>
      </c>
      <c r="AU12" s="35">
        <v>328.93839999999994</v>
      </c>
      <c r="AV12" s="32">
        <f t="shared" ref="AV12:AV18" si="18">AU12/$C12</f>
        <v>21.929226666666661</v>
      </c>
      <c r="AW12" s="33">
        <f t="shared" ref="AW12:AW19" si="19">ROUNDDOWN(C12*AX12,1)</f>
        <v>324.60000000000002</v>
      </c>
      <c r="AX12" s="32">
        <f>RCF!I$41</f>
        <v>21.646000000000001</v>
      </c>
    </row>
    <row r="13" spans="1:50" x14ac:dyDescent="0.2">
      <c r="A13" s="43" t="s">
        <v>11</v>
      </c>
      <c r="B13" s="41" t="s">
        <v>12</v>
      </c>
      <c r="C13" s="42">
        <v>12</v>
      </c>
      <c r="D13" s="33">
        <f t="shared" si="0"/>
        <v>558.20000000000005</v>
      </c>
      <c r="E13" s="32">
        <f>RCF!C$43</f>
        <v>46.518000000000001</v>
      </c>
      <c r="F13" s="100">
        <v>374.3</v>
      </c>
      <c r="G13" s="32">
        <f t="shared" si="4"/>
        <v>31.191666666666666</v>
      </c>
      <c r="H13" s="100">
        <f t="shared" si="5"/>
        <v>388.8</v>
      </c>
      <c r="I13" s="32">
        <f t="shared" si="4"/>
        <v>32.4</v>
      </c>
      <c r="J13" s="95">
        <f t="shared" si="1"/>
        <v>427.7</v>
      </c>
      <c r="K13" s="95">
        <f t="shared" si="1"/>
        <v>524.9</v>
      </c>
      <c r="L13" s="95">
        <f t="shared" si="1"/>
        <v>583.20000000000005</v>
      </c>
      <c r="M13" s="95">
        <f t="shared" si="1"/>
        <v>777.6</v>
      </c>
      <c r="N13" s="95">
        <f t="shared" si="1"/>
        <v>835.9</v>
      </c>
      <c r="O13" s="100">
        <v>381.5</v>
      </c>
      <c r="P13" s="32">
        <f t="shared" ref="P13" si="20">O13/$C13</f>
        <v>31.791666666666668</v>
      </c>
      <c r="Q13" s="95">
        <f t="shared" si="7"/>
        <v>495</v>
      </c>
      <c r="R13" s="95">
        <f t="shared" si="7"/>
        <v>572</v>
      </c>
      <c r="S13" s="102">
        <v>353.1</v>
      </c>
      <c r="T13" s="32">
        <f t="shared" ref="T13:V13" si="21">S13/$C13</f>
        <v>29.425000000000001</v>
      </c>
      <c r="U13" s="102">
        <v>376.1</v>
      </c>
      <c r="V13" s="32">
        <f t="shared" si="21"/>
        <v>31.341666666666669</v>
      </c>
      <c r="W13" s="95">
        <f t="shared" si="9"/>
        <v>413.7</v>
      </c>
      <c r="X13" s="95">
        <f t="shared" si="2"/>
        <v>515.29999999999995</v>
      </c>
      <c r="Y13" s="95">
        <f t="shared" si="2"/>
        <v>609.29999999999995</v>
      </c>
      <c r="Z13" s="95">
        <f t="shared" si="2"/>
        <v>552.9</v>
      </c>
      <c r="AA13" s="95">
        <f t="shared" si="2"/>
        <v>816.1</v>
      </c>
      <c r="AB13" s="95">
        <f t="shared" si="2"/>
        <v>1128.3</v>
      </c>
      <c r="AC13" s="33">
        <v>380.8</v>
      </c>
      <c r="AD13" s="32">
        <f t="shared" ref="AD13" si="22">AC13/$C13</f>
        <v>31.733333333333334</v>
      </c>
      <c r="AE13" s="96">
        <f t="shared" si="3"/>
        <v>628.29999999999995</v>
      </c>
      <c r="AF13" s="96">
        <f t="shared" si="3"/>
        <v>799.7</v>
      </c>
      <c r="AG13" s="96">
        <f t="shared" si="3"/>
        <v>1142.4000000000001</v>
      </c>
      <c r="AH13" s="102">
        <v>372.2</v>
      </c>
      <c r="AI13" s="32">
        <f t="shared" ref="AI13" si="23">AH13/$C13</f>
        <v>31.016666666666666</v>
      </c>
      <c r="AJ13" s="102"/>
      <c r="AK13" s="32">
        <f t="shared" ref="AK13" si="24">AJ13/$C13</f>
        <v>0</v>
      </c>
      <c r="AL13" s="33">
        <f t="shared" si="13"/>
        <v>263.89999999999998</v>
      </c>
      <c r="AM13" s="32">
        <f>RCF!I$33</f>
        <v>21.992999999999999</v>
      </c>
      <c r="AN13" s="96">
        <f t="shared" si="14"/>
        <v>395.8</v>
      </c>
      <c r="AO13" s="33">
        <v>399.3</v>
      </c>
      <c r="AP13" s="32">
        <f t="shared" si="15"/>
        <v>33.274999999999999</v>
      </c>
      <c r="AQ13" s="96">
        <f t="shared" si="16"/>
        <v>519</v>
      </c>
      <c r="AR13" s="96">
        <f t="shared" si="16"/>
        <v>578.9</v>
      </c>
      <c r="AS13" s="33">
        <v>391</v>
      </c>
      <c r="AT13" s="32">
        <f t="shared" si="17"/>
        <v>32.583333333333336</v>
      </c>
      <c r="AU13" s="35">
        <v>263.19299999999998</v>
      </c>
      <c r="AV13" s="32">
        <f t="shared" si="18"/>
        <v>21.932749999999999</v>
      </c>
      <c r="AW13" s="33">
        <f t="shared" si="19"/>
        <v>259.7</v>
      </c>
      <c r="AX13" s="32">
        <f>RCF!I$41</f>
        <v>21.646000000000001</v>
      </c>
    </row>
    <row r="14" spans="1:50" x14ac:dyDescent="0.2">
      <c r="A14" s="40" t="s">
        <v>13</v>
      </c>
      <c r="B14" s="41" t="s">
        <v>14</v>
      </c>
      <c r="C14" s="42">
        <v>5</v>
      </c>
      <c r="D14" s="33">
        <f t="shared" si="0"/>
        <v>232.6</v>
      </c>
      <c r="E14" s="32">
        <f>RCF!C$43</f>
        <v>46.518000000000001</v>
      </c>
      <c r="F14" s="100">
        <v>104.1</v>
      </c>
      <c r="G14" s="32">
        <f t="shared" si="4"/>
        <v>20.82</v>
      </c>
      <c r="H14" s="100">
        <f t="shared" si="5"/>
        <v>108.1</v>
      </c>
      <c r="I14" s="32">
        <f t="shared" si="4"/>
        <v>21.619999999999997</v>
      </c>
      <c r="J14" s="95">
        <f t="shared" si="1"/>
        <v>118.9</v>
      </c>
      <c r="K14" s="95">
        <f t="shared" si="1"/>
        <v>145.9</v>
      </c>
      <c r="L14" s="95">
        <f t="shared" si="1"/>
        <v>162.19999999999999</v>
      </c>
      <c r="M14" s="95">
        <f t="shared" si="1"/>
        <v>216.2</v>
      </c>
      <c r="N14" s="95">
        <f t="shared" si="1"/>
        <v>232.4</v>
      </c>
      <c r="O14" s="100">
        <v>106.2</v>
      </c>
      <c r="P14" s="32">
        <f t="shared" ref="P14" si="25">O14/$C14</f>
        <v>21.240000000000002</v>
      </c>
      <c r="Q14" s="95">
        <f t="shared" si="7"/>
        <v>138</v>
      </c>
      <c r="R14" s="95">
        <f t="shared" si="7"/>
        <v>159</v>
      </c>
      <c r="S14" s="102">
        <v>97.9</v>
      </c>
      <c r="T14" s="32">
        <f t="shared" ref="T14:V14" si="26">S14/$C14</f>
        <v>19.580000000000002</v>
      </c>
      <c r="U14" s="102">
        <v>104.2</v>
      </c>
      <c r="V14" s="32">
        <f t="shared" si="26"/>
        <v>20.84</v>
      </c>
      <c r="W14" s="95">
        <f t="shared" si="9"/>
        <v>114.6</v>
      </c>
      <c r="X14" s="95">
        <f t="shared" si="2"/>
        <v>142.80000000000001</v>
      </c>
      <c r="Y14" s="95">
        <f t="shared" si="2"/>
        <v>168.8</v>
      </c>
      <c r="Z14" s="95">
        <f t="shared" si="2"/>
        <v>153.19999999999999</v>
      </c>
      <c r="AA14" s="95">
        <f t="shared" si="2"/>
        <v>226.1</v>
      </c>
      <c r="AB14" s="95">
        <f t="shared" si="2"/>
        <v>312.60000000000002</v>
      </c>
      <c r="AC14" s="33">
        <v>106</v>
      </c>
      <c r="AD14" s="32">
        <f t="shared" ref="AD14" si="27">AC14/$C14</f>
        <v>21.2</v>
      </c>
      <c r="AE14" s="96">
        <f t="shared" si="3"/>
        <v>174.9</v>
      </c>
      <c r="AF14" s="96">
        <f t="shared" si="3"/>
        <v>222.6</v>
      </c>
      <c r="AG14" s="96">
        <f t="shared" si="3"/>
        <v>318</v>
      </c>
      <c r="AH14" s="102">
        <v>106.1</v>
      </c>
      <c r="AI14" s="32">
        <f t="shared" ref="AI14" si="28">AH14/$C14</f>
        <v>21.22</v>
      </c>
      <c r="AJ14" s="102"/>
      <c r="AK14" s="32">
        <f t="shared" ref="AK14" si="29">AJ14/$C14</f>
        <v>0</v>
      </c>
      <c r="AL14" s="33">
        <f t="shared" si="13"/>
        <v>109.9</v>
      </c>
      <c r="AM14" s="32">
        <f>RCF!I$33</f>
        <v>21.992999999999999</v>
      </c>
      <c r="AN14" s="96">
        <f t="shared" si="14"/>
        <v>164.8</v>
      </c>
      <c r="AO14" s="33">
        <v>110.8</v>
      </c>
      <c r="AP14" s="32">
        <f t="shared" si="15"/>
        <v>22.16</v>
      </c>
      <c r="AQ14" s="96">
        <f t="shared" si="16"/>
        <v>144</v>
      </c>
      <c r="AR14" s="96">
        <f t="shared" si="16"/>
        <v>160.6</v>
      </c>
      <c r="AS14" s="33">
        <v>108.6</v>
      </c>
      <c r="AT14" s="32">
        <f t="shared" si="17"/>
        <v>21.72</v>
      </c>
      <c r="AU14" s="35">
        <v>109.6109</v>
      </c>
      <c r="AV14" s="32">
        <f t="shared" si="18"/>
        <v>21.922180000000001</v>
      </c>
      <c r="AW14" s="33">
        <f t="shared" si="19"/>
        <v>108.2</v>
      </c>
      <c r="AX14" s="32">
        <f>RCF!I$41</f>
        <v>21.646000000000001</v>
      </c>
    </row>
    <row r="15" spans="1:50" x14ac:dyDescent="0.2">
      <c r="A15" s="40" t="s">
        <v>15</v>
      </c>
      <c r="B15" s="41" t="s">
        <v>16</v>
      </c>
      <c r="C15" s="42">
        <v>9</v>
      </c>
      <c r="D15" s="33">
        <f t="shared" si="0"/>
        <v>418.7</v>
      </c>
      <c r="E15" s="32">
        <f>RCF!C$43</f>
        <v>46.518000000000001</v>
      </c>
      <c r="F15" s="100">
        <v>187.2</v>
      </c>
      <c r="G15" s="32">
        <f t="shared" si="4"/>
        <v>20.799999999999997</v>
      </c>
      <c r="H15" s="100">
        <f t="shared" si="5"/>
        <v>194.5</v>
      </c>
      <c r="I15" s="32">
        <f t="shared" si="4"/>
        <v>21.611111111111111</v>
      </c>
      <c r="J15" s="95">
        <f t="shared" si="1"/>
        <v>214</v>
      </c>
      <c r="K15" s="95">
        <f t="shared" si="1"/>
        <v>262.60000000000002</v>
      </c>
      <c r="L15" s="95">
        <f t="shared" si="1"/>
        <v>291.8</v>
      </c>
      <c r="M15" s="95">
        <f t="shared" si="1"/>
        <v>389</v>
      </c>
      <c r="N15" s="95">
        <f t="shared" si="1"/>
        <v>418.2</v>
      </c>
      <c r="O15" s="100">
        <v>190.7</v>
      </c>
      <c r="P15" s="32">
        <f t="shared" ref="P15" si="30">O15/$C15</f>
        <v>21.188888888888886</v>
      </c>
      <c r="Q15" s="95">
        <f t="shared" si="7"/>
        <v>247</v>
      </c>
      <c r="R15" s="95">
        <f t="shared" si="7"/>
        <v>286</v>
      </c>
      <c r="S15" s="102">
        <v>176.2</v>
      </c>
      <c r="T15" s="32">
        <f t="shared" ref="T15:V15" si="31">S15/$C15</f>
        <v>19.577777777777776</v>
      </c>
      <c r="U15" s="102">
        <v>187.6</v>
      </c>
      <c r="V15" s="32">
        <f t="shared" si="31"/>
        <v>20.844444444444445</v>
      </c>
      <c r="W15" s="95">
        <f t="shared" si="9"/>
        <v>206.3</v>
      </c>
      <c r="X15" s="95">
        <f t="shared" si="2"/>
        <v>257</v>
      </c>
      <c r="Y15" s="95">
        <f t="shared" si="2"/>
        <v>303.89999999999998</v>
      </c>
      <c r="Z15" s="95">
        <f t="shared" si="2"/>
        <v>275.8</v>
      </c>
      <c r="AA15" s="95">
        <f t="shared" si="2"/>
        <v>407.1</v>
      </c>
      <c r="AB15" s="95">
        <f t="shared" si="2"/>
        <v>562.79999999999995</v>
      </c>
      <c r="AC15" s="33">
        <v>190.3</v>
      </c>
      <c r="AD15" s="32">
        <f t="shared" ref="AD15" si="32">AC15/$C15</f>
        <v>21.144444444444446</v>
      </c>
      <c r="AE15" s="96">
        <f t="shared" si="3"/>
        <v>314</v>
      </c>
      <c r="AF15" s="96">
        <f t="shared" si="3"/>
        <v>399.6</v>
      </c>
      <c r="AG15" s="96">
        <f t="shared" si="3"/>
        <v>570.9</v>
      </c>
      <c r="AH15" s="102">
        <v>190.8</v>
      </c>
      <c r="AI15" s="32">
        <f t="shared" ref="AI15" si="33">AH15/$C15</f>
        <v>21.200000000000003</v>
      </c>
      <c r="AJ15" s="102"/>
      <c r="AK15" s="32">
        <f t="shared" ref="AK15" si="34">AJ15/$C15</f>
        <v>0</v>
      </c>
      <c r="AL15" s="33">
        <f t="shared" si="13"/>
        <v>197.9</v>
      </c>
      <c r="AM15" s="32">
        <f>RCF!I$33</f>
        <v>21.992999999999999</v>
      </c>
      <c r="AN15" s="96">
        <f t="shared" si="14"/>
        <v>296.8</v>
      </c>
      <c r="AO15" s="33">
        <v>199.7</v>
      </c>
      <c r="AP15" s="32">
        <f t="shared" si="15"/>
        <v>22.188888888888886</v>
      </c>
      <c r="AQ15" s="96">
        <f t="shared" si="16"/>
        <v>259.60000000000002</v>
      </c>
      <c r="AR15" s="96">
        <f t="shared" si="16"/>
        <v>289.5</v>
      </c>
      <c r="AS15" s="33">
        <v>195.7</v>
      </c>
      <c r="AT15" s="32">
        <f t="shared" si="17"/>
        <v>21.744444444444444</v>
      </c>
      <c r="AU15" s="35">
        <v>197.34189999999998</v>
      </c>
      <c r="AV15" s="32">
        <f t="shared" si="18"/>
        <v>21.926877777777776</v>
      </c>
      <c r="AW15" s="33">
        <f t="shared" si="19"/>
        <v>194.8</v>
      </c>
      <c r="AX15" s="32">
        <f>RCF!I$41</f>
        <v>21.646000000000001</v>
      </c>
    </row>
    <row r="16" spans="1:50" x14ac:dyDescent="0.2">
      <c r="A16" s="40" t="s">
        <v>17</v>
      </c>
      <c r="B16" s="41" t="s">
        <v>18</v>
      </c>
      <c r="C16" s="42">
        <v>6</v>
      </c>
      <c r="D16" s="33">
        <f t="shared" si="0"/>
        <v>279.10000000000002</v>
      </c>
      <c r="E16" s="32">
        <f>RCF!C$43</f>
        <v>46.518000000000001</v>
      </c>
      <c r="F16" s="100">
        <v>124.7</v>
      </c>
      <c r="G16" s="32">
        <f t="shared" si="4"/>
        <v>20.783333333333335</v>
      </c>
      <c r="H16" s="100">
        <f t="shared" si="5"/>
        <v>129.5</v>
      </c>
      <c r="I16" s="32">
        <f t="shared" si="4"/>
        <v>21.583333333333332</v>
      </c>
      <c r="J16" s="95">
        <f t="shared" si="1"/>
        <v>142.5</v>
      </c>
      <c r="K16" s="95">
        <f t="shared" si="1"/>
        <v>174.8</v>
      </c>
      <c r="L16" s="95">
        <f t="shared" si="1"/>
        <v>194.3</v>
      </c>
      <c r="M16" s="95">
        <f t="shared" si="1"/>
        <v>259</v>
      </c>
      <c r="N16" s="95">
        <f t="shared" si="1"/>
        <v>278.39999999999998</v>
      </c>
      <c r="O16" s="166">
        <f>ROUNDDOWN($C16*P$11,1)</f>
        <v>127.1</v>
      </c>
      <c r="P16" s="32">
        <f t="shared" ref="P16" si="35">O16/$C16</f>
        <v>21.183333333333334</v>
      </c>
      <c r="Q16" s="95">
        <f t="shared" si="7"/>
        <v>165</v>
      </c>
      <c r="R16" s="95">
        <f t="shared" si="7"/>
        <v>190</v>
      </c>
      <c r="S16" s="102">
        <v>117.7</v>
      </c>
      <c r="T16" s="32">
        <f t="shared" ref="T16:V16" si="36">S16/$C16</f>
        <v>19.616666666666667</v>
      </c>
      <c r="U16" s="102">
        <v>125.4</v>
      </c>
      <c r="V16" s="32">
        <f t="shared" si="36"/>
        <v>20.900000000000002</v>
      </c>
      <c r="W16" s="95">
        <f t="shared" si="9"/>
        <v>137.9</v>
      </c>
      <c r="X16" s="95">
        <f t="shared" si="2"/>
        <v>171.8</v>
      </c>
      <c r="Y16" s="95">
        <f t="shared" si="2"/>
        <v>203.1</v>
      </c>
      <c r="Z16" s="95">
        <f t="shared" si="2"/>
        <v>184.3</v>
      </c>
      <c r="AA16" s="95">
        <f t="shared" si="2"/>
        <v>272.10000000000002</v>
      </c>
      <c r="AB16" s="95">
        <f t="shared" si="2"/>
        <v>376.2</v>
      </c>
      <c r="AC16" s="166">
        <f>ROUNDDOWN($C16*AD$11,1)</f>
        <v>126.9</v>
      </c>
      <c r="AD16" s="32">
        <f t="shared" ref="AD16" si="37">AC16/$C16</f>
        <v>21.150000000000002</v>
      </c>
      <c r="AE16" s="96">
        <f t="shared" si="3"/>
        <v>209.4</v>
      </c>
      <c r="AF16" s="96">
        <f t="shared" si="3"/>
        <v>266.5</v>
      </c>
      <c r="AG16" s="96">
        <f t="shared" si="3"/>
        <v>380.7</v>
      </c>
      <c r="AH16" s="102">
        <v>127.3</v>
      </c>
      <c r="AI16" s="32">
        <f t="shared" ref="AI16" si="38">AH16/$C16</f>
        <v>21.216666666666665</v>
      </c>
      <c r="AJ16" s="102"/>
      <c r="AK16" s="32">
        <f t="shared" ref="AK16" si="39">AJ16/$C16</f>
        <v>0</v>
      </c>
      <c r="AL16" s="33">
        <f t="shared" si="13"/>
        <v>131.9</v>
      </c>
      <c r="AM16" s="32">
        <f>RCF!I$33</f>
        <v>21.992999999999999</v>
      </c>
      <c r="AN16" s="96">
        <f t="shared" si="14"/>
        <v>197.8</v>
      </c>
      <c r="AO16" s="166">
        <f>ROUNDDOWN($C16*AP$11,1)</f>
        <v>133</v>
      </c>
      <c r="AP16" s="32">
        <f t="shared" si="15"/>
        <v>22.166666666666668</v>
      </c>
      <c r="AQ16" s="96">
        <f t="shared" si="16"/>
        <v>172.9</v>
      </c>
      <c r="AR16" s="96">
        <f t="shared" si="16"/>
        <v>192.8</v>
      </c>
      <c r="AS16" s="33">
        <v>130.4</v>
      </c>
      <c r="AT16" s="32">
        <f t="shared" si="17"/>
        <v>21.733333333333334</v>
      </c>
      <c r="AU16" s="35">
        <v>131.58592999999999</v>
      </c>
      <c r="AV16" s="32">
        <f t="shared" si="18"/>
        <v>21.930988333333332</v>
      </c>
      <c r="AW16" s="33">
        <f t="shared" si="19"/>
        <v>129.80000000000001</v>
      </c>
      <c r="AX16" s="32">
        <f>RCF!I$41</f>
        <v>21.646000000000001</v>
      </c>
    </row>
    <row r="17" spans="1:50" x14ac:dyDescent="0.2">
      <c r="A17" s="40" t="s">
        <v>19</v>
      </c>
      <c r="B17" s="41" t="s">
        <v>20</v>
      </c>
      <c r="C17" s="42">
        <v>8</v>
      </c>
      <c r="D17" s="33">
        <f t="shared" si="0"/>
        <v>372.1</v>
      </c>
      <c r="E17" s="32">
        <f>RCF!C$43</f>
        <v>46.518000000000001</v>
      </c>
      <c r="F17" s="100">
        <v>166.2</v>
      </c>
      <c r="G17" s="32">
        <f t="shared" si="4"/>
        <v>20.774999999999999</v>
      </c>
      <c r="H17" s="100">
        <f t="shared" si="5"/>
        <v>172.6</v>
      </c>
      <c r="I17" s="32">
        <f t="shared" si="4"/>
        <v>21.574999999999999</v>
      </c>
      <c r="J17" s="95">
        <f t="shared" si="1"/>
        <v>189.9</v>
      </c>
      <c r="K17" s="95">
        <f t="shared" si="1"/>
        <v>233</v>
      </c>
      <c r="L17" s="95">
        <f t="shared" si="1"/>
        <v>258.89999999999998</v>
      </c>
      <c r="M17" s="95">
        <f t="shared" si="1"/>
        <v>345.2</v>
      </c>
      <c r="N17" s="95">
        <f t="shared" si="1"/>
        <v>371.1</v>
      </c>
      <c r="O17" s="166">
        <f>ROUNDDOWN($C17*P$11,1)</f>
        <v>169.5</v>
      </c>
      <c r="P17" s="32">
        <f t="shared" ref="P17" si="40">O17/$C17</f>
        <v>21.1875</v>
      </c>
      <c r="Q17" s="95">
        <f t="shared" si="7"/>
        <v>220</v>
      </c>
      <c r="R17" s="95">
        <f t="shared" si="7"/>
        <v>254</v>
      </c>
      <c r="S17" s="102">
        <v>156.9</v>
      </c>
      <c r="T17" s="32">
        <f t="shared" ref="T17:V17" si="41">S17/$C17</f>
        <v>19.612500000000001</v>
      </c>
      <c r="U17" s="102">
        <v>167.1</v>
      </c>
      <c r="V17" s="32">
        <f t="shared" si="41"/>
        <v>20.887499999999999</v>
      </c>
      <c r="W17" s="95">
        <f t="shared" si="9"/>
        <v>183.8</v>
      </c>
      <c r="X17" s="95">
        <f t="shared" si="2"/>
        <v>228.9</v>
      </c>
      <c r="Y17" s="95">
        <f t="shared" si="2"/>
        <v>270.7</v>
      </c>
      <c r="Z17" s="95">
        <f t="shared" si="2"/>
        <v>245.6</v>
      </c>
      <c r="AA17" s="95">
        <f t="shared" si="2"/>
        <v>362.6</v>
      </c>
      <c r="AB17" s="95">
        <f t="shared" si="2"/>
        <v>501.3</v>
      </c>
      <c r="AC17" s="166">
        <f>ROUNDDOWN($C17*AD$11,1)</f>
        <v>169.2</v>
      </c>
      <c r="AD17" s="32">
        <f t="shared" ref="AD17" si="42">AC17/$C17</f>
        <v>21.15</v>
      </c>
      <c r="AE17" s="96">
        <f t="shared" si="3"/>
        <v>279.2</v>
      </c>
      <c r="AF17" s="96">
        <f t="shared" si="3"/>
        <v>355.3</v>
      </c>
      <c r="AG17" s="96">
        <f t="shared" si="3"/>
        <v>507.6</v>
      </c>
      <c r="AH17" s="102">
        <v>168.8</v>
      </c>
      <c r="AI17" s="32">
        <f t="shared" ref="AI17" si="43">AH17/$C17</f>
        <v>21.1</v>
      </c>
      <c r="AJ17" s="102"/>
      <c r="AK17" s="32">
        <f t="shared" ref="AK17" si="44">AJ17/$C17</f>
        <v>0</v>
      </c>
      <c r="AL17" s="33">
        <f t="shared" si="13"/>
        <v>175.9</v>
      </c>
      <c r="AM17" s="32">
        <f>RCF!I$33</f>
        <v>21.992999999999999</v>
      </c>
      <c r="AN17" s="96">
        <f t="shared" si="14"/>
        <v>263.8</v>
      </c>
      <c r="AO17" s="166">
        <f>ROUNDDOWN($C17*AP$11,1)</f>
        <v>177.3</v>
      </c>
      <c r="AP17" s="32">
        <f t="shared" si="15"/>
        <v>22.162500000000001</v>
      </c>
      <c r="AQ17" s="96">
        <f t="shared" si="16"/>
        <v>230.4</v>
      </c>
      <c r="AR17" s="96">
        <f t="shared" si="16"/>
        <v>257</v>
      </c>
      <c r="AS17" s="33">
        <v>173.7</v>
      </c>
      <c r="AT17" s="32">
        <f t="shared" si="17"/>
        <v>21.712499999999999</v>
      </c>
      <c r="AU17" s="35">
        <v>175.34572999999997</v>
      </c>
      <c r="AV17" s="32">
        <f t="shared" si="18"/>
        <v>21.918216249999997</v>
      </c>
      <c r="AW17" s="33">
        <f t="shared" si="19"/>
        <v>173.1</v>
      </c>
      <c r="AX17" s="32">
        <f>RCF!I$41</f>
        <v>21.646000000000001</v>
      </c>
    </row>
    <row r="18" spans="1:50" x14ac:dyDescent="0.2">
      <c r="A18" s="40" t="s">
        <v>21</v>
      </c>
      <c r="B18" s="41" t="s">
        <v>22</v>
      </c>
      <c r="C18" s="42">
        <v>14</v>
      </c>
      <c r="D18" s="33">
        <f t="shared" si="0"/>
        <v>651.29999999999995</v>
      </c>
      <c r="E18" s="32">
        <f>RCF!C$43</f>
        <v>46.518000000000001</v>
      </c>
      <c r="F18" s="100">
        <v>291.10000000000002</v>
      </c>
      <c r="G18" s="32">
        <f t="shared" si="4"/>
        <v>20.792857142857144</v>
      </c>
      <c r="H18" s="100">
        <f t="shared" si="5"/>
        <v>302.39999999999998</v>
      </c>
      <c r="I18" s="32">
        <f t="shared" si="4"/>
        <v>21.599999999999998</v>
      </c>
      <c r="J18" s="95">
        <f t="shared" si="1"/>
        <v>332.6</v>
      </c>
      <c r="K18" s="95">
        <f t="shared" si="1"/>
        <v>408.2</v>
      </c>
      <c r="L18" s="95">
        <f t="shared" si="1"/>
        <v>453.6</v>
      </c>
      <c r="M18" s="95">
        <f t="shared" si="1"/>
        <v>604.79999999999995</v>
      </c>
      <c r="N18" s="95">
        <f t="shared" si="1"/>
        <v>650.20000000000005</v>
      </c>
      <c r="O18" s="166">
        <f>ROUNDDOWN($C18*P$11,1)</f>
        <v>296.7</v>
      </c>
      <c r="P18" s="32">
        <f t="shared" ref="P18" si="45">O18/$C18</f>
        <v>21.192857142857143</v>
      </c>
      <c r="Q18" s="95">
        <f t="shared" si="7"/>
        <v>385</v>
      </c>
      <c r="R18" s="95">
        <f t="shared" si="7"/>
        <v>445</v>
      </c>
      <c r="S18" s="102">
        <v>274.7</v>
      </c>
      <c r="T18" s="32">
        <f t="shared" ref="T18:V18" si="46">S18/$C18</f>
        <v>19.62142857142857</v>
      </c>
      <c r="U18" s="102">
        <v>292.60000000000002</v>
      </c>
      <c r="V18" s="32">
        <f t="shared" si="46"/>
        <v>20.900000000000002</v>
      </c>
      <c r="W18" s="95">
        <f t="shared" si="9"/>
        <v>321.8</v>
      </c>
      <c r="X18" s="95">
        <f t="shared" si="2"/>
        <v>400.9</v>
      </c>
      <c r="Y18" s="95">
        <f t="shared" si="2"/>
        <v>474</v>
      </c>
      <c r="Z18" s="95">
        <f t="shared" si="2"/>
        <v>430.1</v>
      </c>
      <c r="AA18" s="95">
        <f t="shared" si="2"/>
        <v>634.9</v>
      </c>
      <c r="AB18" s="95">
        <f t="shared" si="2"/>
        <v>877.8</v>
      </c>
      <c r="AC18" s="166">
        <f>ROUNDDOWN($C18*AD$11,1)</f>
        <v>296.10000000000002</v>
      </c>
      <c r="AD18" s="32">
        <f t="shared" ref="AD18" si="47">AC18/$C18</f>
        <v>21.150000000000002</v>
      </c>
      <c r="AE18" s="96">
        <f t="shared" si="3"/>
        <v>488.6</v>
      </c>
      <c r="AF18" s="96">
        <f t="shared" si="3"/>
        <v>621.79999999999995</v>
      </c>
      <c r="AG18" s="96">
        <f t="shared" si="3"/>
        <v>888.3</v>
      </c>
      <c r="AH18" s="102">
        <v>296.89999999999998</v>
      </c>
      <c r="AI18" s="32">
        <f t="shared" ref="AI18" si="48">AH18/$C18</f>
        <v>21.207142857142856</v>
      </c>
      <c r="AJ18" s="102"/>
      <c r="AK18" s="32">
        <f t="shared" ref="AK18" si="49">AJ18/$C18</f>
        <v>0</v>
      </c>
      <c r="AL18" s="33">
        <f t="shared" si="13"/>
        <v>307.89999999999998</v>
      </c>
      <c r="AM18" s="32">
        <f>RCF!I$33</f>
        <v>21.992999999999999</v>
      </c>
      <c r="AN18" s="96">
        <f t="shared" si="14"/>
        <v>461.8</v>
      </c>
      <c r="AO18" s="166">
        <f>ROUNDDOWN($C18*AP$11,1)</f>
        <v>310.3</v>
      </c>
      <c r="AP18" s="32">
        <f t="shared" si="15"/>
        <v>22.164285714285715</v>
      </c>
      <c r="AQ18" s="96">
        <f t="shared" si="16"/>
        <v>403.3</v>
      </c>
      <c r="AR18" s="96">
        <f t="shared" si="16"/>
        <v>449.9</v>
      </c>
      <c r="AS18" s="33">
        <v>304</v>
      </c>
      <c r="AT18" s="32">
        <f t="shared" si="17"/>
        <v>21.714285714285715</v>
      </c>
      <c r="AU18" s="35">
        <v>307.04793000000001</v>
      </c>
      <c r="AV18" s="32">
        <f t="shared" si="18"/>
        <v>21.931995000000001</v>
      </c>
      <c r="AW18" s="33">
        <f t="shared" si="19"/>
        <v>303</v>
      </c>
      <c r="AX18" s="32">
        <f>RCF!I$41</f>
        <v>21.646000000000001</v>
      </c>
    </row>
    <row r="19" spans="1:50" s="45" customFormat="1" x14ac:dyDescent="0.2">
      <c r="A19" s="44" t="s">
        <v>23</v>
      </c>
      <c r="B19" s="41" t="s">
        <v>24</v>
      </c>
      <c r="C19" s="33"/>
      <c r="D19" s="33"/>
      <c r="E19" s="32">
        <v>0</v>
      </c>
      <c r="F19" s="100">
        <v>0</v>
      </c>
      <c r="G19" s="32">
        <v>0</v>
      </c>
      <c r="H19" s="100">
        <f t="shared" si="5"/>
        <v>0</v>
      </c>
      <c r="I19" s="32">
        <v>0</v>
      </c>
      <c r="J19" s="95">
        <f t="shared" si="1"/>
        <v>0</v>
      </c>
      <c r="K19" s="95">
        <f t="shared" si="1"/>
        <v>0</v>
      </c>
      <c r="L19" s="95">
        <f t="shared" si="1"/>
        <v>0</v>
      </c>
      <c r="M19" s="95">
        <f t="shared" si="1"/>
        <v>0</v>
      </c>
      <c r="N19" s="95">
        <f t="shared" si="1"/>
        <v>0</v>
      </c>
      <c r="O19" s="100">
        <v>0</v>
      </c>
      <c r="P19" s="32">
        <v>0</v>
      </c>
      <c r="Q19" s="95">
        <f t="shared" si="7"/>
        <v>0</v>
      </c>
      <c r="R19" s="95">
        <f t="shared" si="7"/>
        <v>0</v>
      </c>
      <c r="S19" s="102">
        <v>0</v>
      </c>
      <c r="T19" s="32">
        <v>0</v>
      </c>
      <c r="U19" s="102">
        <v>0</v>
      </c>
      <c r="V19" s="32">
        <v>0</v>
      </c>
      <c r="W19" s="95">
        <f t="shared" si="9"/>
        <v>0</v>
      </c>
      <c r="X19" s="95"/>
      <c r="Y19" s="95"/>
      <c r="Z19" s="95"/>
      <c r="AA19" s="95">
        <f t="shared" ref="AA19:AB25" si="50">ROUND($C19*$V19*AA$6,1)</f>
        <v>0</v>
      </c>
      <c r="AB19" s="95">
        <f t="shared" si="50"/>
        <v>0</v>
      </c>
      <c r="AC19" s="33">
        <v>0</v>
      </c>
      <c r="AD19" s="32">
        <v>0</v>
      </c>
      <c r="AE19" s="96">
        <f t="shared" si="3"/>
        <v>0</v>
      </c>
      <c r="AF19" s="96">
        <f t="shared" si="3"/>
        <v>0</v>
      </c>
      <c r="AG19" s="96">
        <f t="shared" si="3"/>
        <v>0</v>
      </c>
      <c r="AH19" s="102">
        <v>0</v>
      </c>
      <c r="AI19" s="32">
        <v>0</v>
      </c>
      <c r="AJ19" s="102"/>
      <c r="AK19" s="32">
        <v>0</v>
      </c>
      <c r="AL19" s="33">
        <f t="shared" si="13"/>
        <v>0</v>
      </c>
      <c r="AM19" s="32">
        <v>0</v>
      </c>
      <c r="AN19" s="96">
        <f t="shared" si="14"/>
        <v>0</v>
      </c>
      <c r="AO19" s="33">
        <v>0</v>
      </c>
      <c r="AP19" s="32">
        <v>0</v>
      </c>
      <c r="AQ19" s="96">
        <f t="shared" si="16"/>
        <v>0</v>
      </c>
      <c r="AR19" s="96">
        <f t="shared" si="16"/>
        <v>0</v>
      </c>
      <c r="AS19" s="33">
        <v>0</v>
      </c>
      <c r="AT19" s="32">
        <v>0</v>
      </c>
      <c r="AU19" s="35">
        <v>0</v>
      </c>
      <c r="AV19" s="32">
        <v>0</v>
      </c>
      <c r="AW19" s="33">
        <f t="shared" si="19"/>
        <v>0</v>
      </c>
      <c r="AX19" s="32">
        <v>0</v>
      </c>
    </row>
    <row r="20" spans="1:50" x14ac:dyDescent="0.2">
      <c r="A20" s="40" t="s">
        <v>25</v>
      </c>
      <c r="B20" s="41" t="s">
        <v>26</v>
      </c>
      <c r="C20" s="42">
        <v>15</v>
      </c>
      <c r="D20" s="33">
        <f t="shared" ref="D20:D26" si="51">ROUND(E20*C20,1)</f>
        <v>697.8</v>
      </c>
      <c r="E20" s="32">
        <f>RCF!C$43</f>
        <v>46.518000000000001</v>
      </c>
      <c r="F20" s="100">
        <v>540.6</v>
      </c>
      <c r="G20" s="32">
        <f t="shared" si="4"/>
        <v>36.04</v>
      </c>
      <c r="H20" s="100">
        <f t="shared" si="5"/>
        <v>561.6</v>
      </c>
      <c r="I20" s="32">
        <f t="shared" si="4"/>
        <v>37.440000000000005</v>
      </c>
      <c r="J20" s="95">
        <f t="shared" si="1"/>
        <v>617.79999999999995</v>
      </c>
      <c r="K20" s="95">
        <f t="shared" si="1"/>
        <v>758.2</v>
      </c>
      <c r="L20" s="95">
        <f t="shared" si="1"/>
        <v>842.4</v>
      </c>
      <c r="M20" s="95">
        <f t="shared" si="1"/>
        <v>1123.2</v>
      </c>
      <c r="N20" s="95">
        <f t="shared" si="1"/>
        <v>1207.4000000000001</v>
      </c>
      <c r="O20" s="100">
        <v>551.1</v>
      </c>
      <c r="P20" s="32">
        <f t="shared" ref="P20" si="52">O20/$C20</f>
        <v>36.74</v>
      </c>
      <c r="Q20" s="95">
        <f t="shared" si="7"/>
        <v>716</v>
      </c>
      <c r="R20" s="95">
        <f t="shared" si="7"/>
        <v>826</v>
      </c>
      <c r="S20" s="102">
        <v>511</v>
      </c>
      <c r="T20" s="32">
        <f t="shared" ref="T20:V20" si="53">S20/$C20</f>
        <v>34.06666666666667</v>
      </c>
      <c r="U20" s="102">
        <v>544.29999999999995</v>
      </c>
      <c r="V20" s="32">
        <f t="shared" si="53"/>
        <v>36.286666666666662</v>
      </c>
      <c r="W20" s="95">
        <f t="shared" si="9"/>
        <v>598.70000000000005</v>
      </c>
      <c r="X20" s="95">
        <f>ROUND($C20*$V20*X$6,1)</f>
        <v>745.7</v>
      </c>
      <c r="Y20" s="95">
        <v>0</v>
      </c>
      <c r="Z20" s="95">
        <f t="shared" ref="Z20:Z25" si="54">ROUND($C20*$V20*Z$6,1)</f>
        <v>800.1</v>
      </c>
      <c r="AA20" s="95">
        <f t="shared" si="50"/>
        <v>1181.0999999999999</v>
      </c>
      <c r="AB20" s="95">
        <f t="shared" si="50"/>
        <v>1632.9</v>
      </c>
      <c r="AC20" s="33">
        <v>549.9</v>
      </c>
      <c r="AD20" s="32">
        <f t="shared" ref="AD20" si="55">AC20/$C20</f>
        <v>36.659999999999997</v>
      </c>
      <c r="AE20" s="96">
        <f t="shared" si="3"/>
        <v>907.3</v>
      </c>
      <c r="AF20" s="96">
        <f t="shared" si="3"/>
        <v>1154.8</v>
      </c>
      <c r="AG20" s="96">
        <f t="shared" si="3"/>
        <v>1649.7</v>
      </c>
      <c r="AH20" s="102">
        <v>537.5</v>
      </c>
      <c r="AI20" s="32">
        <f t="shared" ref="AI20" si="56">AH20/$C20</f>
        <v>35.833333333333336</v>
      </c>
      <c r="AJ20" s="102"/>
      <c r="AK20" s="32">
        <f t="shared" ref="AK20" si="57">AJ20/$C20</f>
        <v>0</v>
      </c>
      <c r="AL20" s="33">
        <f t="shared" si="13"/>
        <v>329.8</v>
      </c>
      <c r="AM20" s="32">
        <f>RCF!I$33</f>
        <v>21.992999999999999</v>
      </c>
      <c r="AN20" s="96">
        <f t="shared" si="14"/>
        <v>494.7</v>
      </c>
      <c r="AO20" s="33">
        <v>576.6</v>
      </c>
      <c r="AP20" s="32">
        <f t="shared" ref="AP20:AP26" si="58">AO20/$C20</f>
        <v>38.440000000000005</v>
      </c>
      <c r="AQ20" s="96">
        <f t="shared" si="16"/>
        <v>749.5</v>
      </c>
      <c r="AR20" s="96">
        <f t="shared" si="16"/>
        <v>836</v>
      </c>
      <c r="AS20" s="33">
        <v>564.70000000000005</v>
      </c>
      <c r="AT20" s="32">
        <f t="shared" ref="AT20:AT26" si="59">AS20/$C20</f>
        <v>37.646666666666668</v>
      </c>
      <c r="AU20" s="35">
        <v>372.80389999999994</v>
      </c>
      <c r="AV20" s="32">
        <f t="shared" ref="AV20:AV26" si="60">AU20/$C20</f>
        <v>24.853593333333329</v>
      </c>
      <c r="AW20" s="33">
        <v>562.70000000000005</v>
      </c>
      <c r="AX20" s="32">
        <f t="shared" ref="AX20:AX25" si="61">AW20/$C20</f>
        <v>37.513333333333335</v>
      </c>
    </row>
    <row r="21" spans="1:50" x14ac:dyDescent="0.2">
      <c r="A21" s="40" t="s">
        <v>27</v>
      </c>
      <c r="B21" s="41" t="s">
        <v>26</v>
      </c>
      <c r="C21" s="42">
        <v>30</v>
      </c>
      <c r="D21" s="33">
        <f t="shared" si="51"/>
        <v>1395.5</v>
      </c>
      <c r="E21" s="32">
        <f>RCF!C$43</f>
        <v>46.518000000000001</v>
      </c>
      <c r="F21" s="100">
        <v>540.6</v>
      </c>
      <c r="G21" s="32">
        <f t="shared" si="4"/>
        <v>18.02</v>
      </c>
      <c r="H21" s="100">
        <f t="shared" si="5"/>
        <v>561.6</v>
      </c>
      <c r="I21" s="32">
        <f t="shared" si="4"/>
        <v>18.720000000000002</v>
      </c>
      <c r="J21" s="95">
        <f t="shared" ref="J21:N26" si="62">ROUND($C21*$I21*J$6,1)</f>
        <v>617.79999999999995</v>
      </c>
      <c r="K21" s="95">
        <f t="shared" si="62"/>
        <v>758.2</v>
      </c>
      <c r="L21" s="95">
        <f t="shared" si="62"/>
        <v>842.4</v>
      </c>
      <c r="M21" s="95">
        <f t="shared" si="62"/>
        <v>1123.2</v>
      </c>
      <c r="N21" s="95">
        <f t="shared" si="62"/>
        <v>1207.4000000000001</v>
      </c>
      <c r="O21" s="100">
        <v>551.1</v>
      </c>
      <c r="P21" s="32">
        <f t="shared" ref="P21" si="63">O21/$C21</f>
        <v>18.37</v>
      </c>
      <c r="Q21" s="95">
        <f t="shared" si="7"/>
        <v>716</v>
      </c>
      <c r="R21" s="95">
        <f t="shared" si="7"/>
        <v>826</v>
      </c>
      <c r="S21" s="102">
        <v>511</v>
      </c>
      <c r="T21" s="32">
        <f t="shared" ref="T21:V21" si="64">S21/$C21</f>
        <v>17.033333333333335</v>
      </c>
      <c r="U21" s="102">
        <v>544.29999999999995</v>
      </c>
      <c r="V21" s="32">
        <f t="shared" si="64"/>
        <v>18.143333333333331</v>
      </c>
      <c r="W21" s="95">
        <f t="shared" si="9"/>
        <v>598.70000000000005</v>
      </c>
      <c r="X21" s="95">
        <f>ROUND($C21*$V21*X$6,1)</f>
        <v>745.7</v>
      </c>
      <c r="Y21" s="95">
        <v>0</v>
      </c>
      <c r="Z21" s="95">
        <f t="shared" si="54"/>
        <v>800.1</v>
      </c>
      <c r="AA21" s="95">
        <f t="shared" si="50"/>
        <v>1181.0999999999999</v>
      </c>
      <c r="AB21" s="95">
        <f t="shared" si="50"/>
        <v>1632.9</v>
      </c>
      <c r="AC21" s="33">
        <v>549.9</v>
      </c>
      <c r="AD21" s="32">
        <f t="shared" ref="AD21" si="65">AC21/$C21</f>
        <v>18.329999999999998</v>
      </c>
      <c r="AE21" s="96">
        <f t="shared" si="3"/>
        <v>907.3</v>
      </c>
      <c r="AF21" s="96">
        <f t="shared" si="3"/>
        <v>1154.8</v>
      </c>
      <c r="AG21" s="96">
        <f t="shared" si="3"/>
        <v>1649.7</v>
      </c>
      <c r="AH21" s="102">
        <v>537.5</v>
      </c>
      <c r="AI21" s="32">
        <f t="shared" ref="AI21" si="66">AH21/$C21</f>
        <v>17.916666666666668</v>
      </c>
      <c r="AJ21" s="102"/>
      <c r="AK21" s="32">
        <f t="shared" ref="AK21" si="67">AJ21/$C21</f>
        <v>0</v>
      </c>
      <c r="AL21" s="33">
        <f t="shared" si="13"/>
        <v>659.7</v>
      </c>
      <c r="AM21" s="32">
        <f>RCF!I$33</f>
        <v>21.992999999999999</v>
      </c>
      <c r="AN21" s="96">
        <f t="shared" si="14"/>
        <v>989.5</v>
      </c>
      <c r="AO21" s="33">
        <v>576.6</v>
      </c>
      <c r="AP21" s="32">
        <f t="shared" si="58"/>
        <v>19.220000000000002</v>
      </c>
      <c r="AQ21" s="96">
        <f t="shared" si="16"/>
        <v>749.5</v>
      </c>
      <c r="AR21" s="96">
        <f t="shared" si="16"/>
        <v>836</v>
      </c>
      <c r="AS21" s="33">
        <v>564.70000000000005</v>
      </c>
      <c r="AT21" s="32">
        <f t="shared" si="59"/>
        <v>18.823333333333334</v>
      </c>
      <c r="AU21" s="35">
        <v>372.80389999999994</v>
      </c>
      <c r="AV21" s="32">
        <f t="shared" si="60"/>
        <v>12.426796666666664</v>
      </c>
      <c r="AW21" s="33">
        <v>562.70000000000005</v>
      </c>
      <c r="AX21" s="32">
        <f t="shared" si="61"/>
        <v>18.756666666666668</v>
      </c>
    </row>
    <row r="22" spans="1:50" x14ac:dyDescent="0.2">
      <c r="A22" s="40" t="s">
        <v>28</v>
      </c>
      <c r="B22" s="41" t="s">
        <v>26</v>
      </c>
      <c r="C22" s="42">
        <v>45</v>
      </c>
      <c r="D22" s="33">
        <f t="shared" si="51"/>
        <v>2093.3000000000002</v>
      </c>
      <c r="E22" s="32">
        <f>RCF!C$43</f>
        <v>46.518000000000001</v>
      </c>
      <c r="F22" s="100">
        <v>540.6</v>
      </c>
      <c r="G22" s="32">
        <f t="shared" si="4"/>
        <v>12.013333333333334</v>
      </c>
      <c r="H22" s="100">
        <f t="shared" si="5"/>
        <v>561.6</v>
      </c>
      <c r="I22" s="32">
        <f t="shared" si="4"/>
        <v>12.48</v>
      </c>
      <c r="J22" s="95">
        <f t="shared" si="62"/>
        <v>617.79999999999995</v>
      </c>
      <c r="K22" s="95">
        <f t="shared" si="62"/>
        <v>758.2</v>
      </c>
      <c r="L22" s="95">
        <f t="shared" si="62"/>
        <v>842.4</v>
      </c>
      <c r="M22" s="95">
        <f t="shared" si="62"/>
        <v>1123.2</v>
      </c>
      <c r="N22" s="95">
        <f t="shared" si="62"/>
        <v>1207.4000000000001</v>
      </c>
      <c r="O22" s="100">
        <v>551.1</v>
      </c>
      <c r="P22" s="32">
        <f t="shared" ref="P22" si="68">O22/$C22</f>
        <v>12.246666666666668</v>
      </c>
      <c r="Q22" s="95">
        <f t="shared" si="7"/>
        <v>716</v>
      </c>
      <c r="R22" s="95">
        <f t="shared" si="7"/>
        <v>826</v>
      </c>
      <c r="S22" s="102">
        <v>511</v>
      </c>
      <c r="T22" s="32">
        <f t="shared" ref="T22:V22" si="69">S22/$C22</f>
        <v>11.355555555555556</v>
      </c>
      <c r="U22" s="102">
        <v>544.29999999999995</v>
      </c>
      <c r="V22" s="32">
        <f t="shared" si="69"/>
        <v>12.095555555555555</v>
      </c>
      <c r="W22" s="95">
        <f t="shared" si="9"/>
        <v>598.70000000000005</v>
      </c>
      <c r="X22" s="95">
        <f>ROUND($C22*$V22*X$6,1)</f>
        <v>745.7</v>
      </c>
      <c r="Y22" s="95">
        <v>0</v>
      </c>
      <c r="Z22" s="95">
        <f t="shared" si="54"/>
        <v>800.1</v>
      </c>
      <c r="AA22" s="95">
        <f t="shared" si="50"/>
        <v>1181.0999999999999</v>
      </c>
      <c r="AB22" s="95">
        <f t="shared" si="50"/>
        <v>1632.9</v>
      </c>
      <c r="AC22" s="33">
        <v>549.9</v>
      </c>
      <c r="AD22" s="32">
        <f t="shared" ref="AD22" si="70">AC22/$C22</f>
        <v>12.219999999999999</v>
      </c>
      <c r="AE22" s="96">
        <f t="shared" si="3"/>
        <v>907.3</v>
      </c>
      <c r="AF22" s="96">
        <f t="shared" si="3"/>
        <v>1154.8</v>
      </c>
      <c r="AG22" s="96">
        <f t="shared" si="3"/>
        <v>1649.7</v>
      </c>
      <c r="AH22" s="102">
        <v>537.5</v>
      </c>
      <c r="AI22" s="32">
        <f t="shared" ref="AI22" si="71">AH22/$C22</f>
        <v>11.944444444444445</v>
      </c>
      <c r="AJ22" s="102"/>
      <c r="AK22" s="32">
        <f t="shared" ref="AK22" si="72">AJ22/$C22</f>
        <v>0</v>
      </c>
      <c r="AL22" s="33">
        <f t="shared" si="13"/>
        <v>989.6</v>
      </c>
      <c r="AM22" s="32">
        <f>RCF!I$33</f>
        <v>21.992999999999999</v>
      </c>
      <c r="AN22" s="96">
        <f t="shared" si="14"/>
        <v>1484.4</v>
      </c>
      <c r="AO22" s="33">
        <v>576.6</v>
      </c>
      <c r="AP22" s="32">
        <f t="shared" si="58"/>
        <v>12.813333333333334</v>
      </c>
      <c r="AQ22" s="96">
        <f t="shared" si="16"/>
        <v>749.5</v>
      </c>
      <c r="AR22" s="96">
        <f t="shared" si="16"/>
        <v>836</v>
      </c>
      <c r="AS22" s="33">
        <v>564.70000000000005</v>
      </c>
      <c r="AT22" s="32">
        <f t="shared" si="59"/>
        <v>12.548888888888889</v>
      </c>
      <c r="AU22" s="35">
        <v>372.80389999999994</v>
      </c>
      <c r="AV22" s="32">
        <f t="shared" si="60"/>
        <v>8.2845311111111091</v>
      </c>
      <c r="AW22" s="33">
        <v>562.70000000000005</v>
      </c>
      <c r="AX22" s="32">
        <f t="shared" si="61"/>
        <v>12.504444444444445</v>
      </c>
    </row>
    <row r="23" spans="1:50" x14ac:dyDescent="0.2">
      <c r="A23" s="40" t="s">
        <v>29</v>
      </c>
      <c r="B23" s="41" t="s">
        <v>30</v>
      </c>
      <c r="C23" s="42">
        <v>15</v>
      </c>
      <c r="D23" s="33">
        <f t="shared" si="51"/>
        <v>697.8</v>
      </c>
      <c r="E23" s="32">
        <f>RCF!C$43</f>
        <v>46.518000000000001</v>
      </c>
      <c r="F23" s="100">
        <v>540.6</v>
      </c>
      <c r="G23" s="32">
        <f t="shared" si="4"/>
        <v>36.04</v>
      </c>
      <c r="H23" s="100">
        <f t="shared" si="5"/>
        <v>561.6</v>
      </c>
      <c r="I23" s="32">
        <f t="shared" si="4"/>
        <v>37.440000000000005</v>
      </c>
      <c r="J23" s="95">
        <f t="shared" si="62"/>
        <v>617.79999999999995</v>
      </c>
      <c r="K23" s="95">
        <f t="shared" si="62"/>
        <v>758.2</v>
      </c>
      <c r="L23" s="95">
        <f t="shared" si="62"/>
        <v>842.4</v>
      </c>
      <c r="M23" s="95">
        <f t="shared" si="62"/>
        <v>1123.2</v>
      </c>
      <c r="N23" s="95">
        <f t="shared" si="62"/>
        <v>1207.4000000000001</v>
      </c>
      <c r="O23" s="100">
        <v>551.1</v>
      </c>
      <c r="P23" s="32">
        <f t="shared" ref="P23" si="73">O23/$C23</f>
        <v>36.74</v>
      </c>
      <c r="Q23" s="95">
        <f t="shared" si="7"/>
        <v>716</v>
      </c>
      <c r="R23" s="95">
        <f t="shared" si="7"/>
        <v>826</v>
      </c>
      <c r="S23" s="102">
        <v>539.29999999999995</v>
      </c>
      <c r="T23" s="32">
        <f t="shared" ref="T23:V23" si="74">S23/$C23</f>
        <v>35.953333333333333</v>
      </c>
      <c r="U23" s="102">
        <v>574.29999999999995</v>
      </c>
      <c r="V23" s="32">
        <f t="shared" si="74"/>
        <v>38.286666666666662</v>
      </c>
      <c r="W23" s="95">
        <f t="shared" si="9"/>
        <v>631.70000000000005</v>
      </c>
      <c r="X23" s="95">
        <v>0</v>
      </c>
      <c r="Y23" s="95">
        <f>ROUND($C23*$V23*Y$6,1)</f>
        <v>930.4</v>
      </c>
      <c r="Z23" s="95">
        <f t="shared" si="54"/>
        <v>844.2</v>
      </c>
      <c r="AA23" s="95">
        <f t="shared" si="50"/>
        <v>1246.2</v>
      </c>
      <c r="AB23" s="95">
        <f t="shared" si="50"/>
        <v>1722.9</v>
      </c>
      <c r="AC23" s="33">
        <v>549.9</v>
      </c>
      <c r="AD23" s="32">
        <f t="shared" ref="AD23" si="75">AC23/$C23</f>
        <v>36.659999999999997</v>
      </c>
      <c r="AE23" s="96">
        <f t="shared" si="3"/>
        <v>907.3</v>
      </c>
      <c r="AF23" s="96">
        <f t="shared" si="3"/>
        <v>1154.8</v>
      </c>
      <c r="AG23" s="96">
        <f t="shared" si="3"/>
        <v>1649.7</v>
      </c>
      <c r="AH23" s="102">
        <v>537.5</v>
      </c>
      <c r="AI23" s="32">
        <f t="shared" ref="AI23" si="76">AH23/$C23</f>
        <v>35.833333333333336</v>
      </c>
      <c r="AJ23" s="102"/>
      <c r="AK23" s="32">
        <f t="shared" ref="AK23" si="77">AJ23/$C23</f>
        <v>0</v>
      </c>
      <c r="AL23" s="33">
        <f t="shared" si="13"/>
        <v>329.8</v>
      </c>
      <c r="AM23" s="32">
        <f>RCF!I$33</f>
        <v>21.992999999999999</v>
      </c>
      <c r="AN23" s="96">
        <f t="shared" si="14"/>
        <v>494.7</v>
      </c>
      <c r="AO23" s="33">
        <v>576.6</v>
      </c>
      <c r="AP23" s="32">
        <f t="shared" si="58"/>
        <v>38.440000000000005</v>
      </c>
      <c r="AQ23" s="96">
        <f t="shared" si="16"/>
        <v>749.5</v>
      </c>
      <c r="AR23" s="96">
        <f t="shared" si="16"/>
        <v>836</v>
      </c>
      <c r="AS23" s="33">
        <v>564.70000000000005</v>
      </c>
      <c r="AT23" s="32">
        <f t="shared" si="59"/>
        <v>37.646666666666668</v>
      </c>
      <c r="AU23" s="35">
        <v>372.80389999999994</v>
      </c>
      <c r="AV23" s="32">
        <f t="shared" si="60"/>
        <v>24.853593333333329</v>
      </c>
      <c r="AW23" s="33">
        <v>562.70000000000005</v>
      </c>
      <c r="AX23" s="32">
        <f t="shared" si="61"/>
        <v>37.513333333333335</v>
      </c>
    </row>
    <row r="24" spans="1:50" x14ac:dyDescent="0.2">
      <c r="A24" s="40" t="s">
        <v>31</v>
      </c>
      <c r="B24" s="41" t="s">
        <v>30</v>
      </c>
      <c r="C24" s="42">
        <v>30</v>
      </c>
      <c r="D24" s="33">
        <f t="shared" si="51"/>
        <v>1395.5</v>
      </c>
      <c r="E24" s="32">
        <f>RCF!C$43</f>
        <v>46.518000000000001</v>
      </c>
      <c r="F24" s="100">
        <v>540.6</v>
      </c>
      <c r="G24" s="32">
        <f t="shared" si="4"/>
        <v>18.02</v>
      </c>
      <c r="H24" s="100">
        <f t="shared" si="5"/>
        <v>561.6</v>
      </c>
      <c r="I24" s="32">
        <f t="shared" si="4"/>
        <v>18.720000000000002</v>
      </c>
      <c r="J24" s="95">
        <f t="shared" si="62"/>
        <v>617.79999999999995</v>
      </c>
      <c r="K24" s="95">
        <f t="shared" si="62"/>
        <v>758.2</v>
      </c>
      <c r="L24" s="95">
        <f t="shared" si="62"/>
        <v>842.4</v>
      </c>
      <c r="M24" s="95">
        <f t="shared" si="62"/>
        <v>1123.2</v>
      </c>
      <c r="N24" s="95">
        <f t="shared" si="62"/>
        <v>1207.4000000000001</v>
      </c>
      <c r="O24" s="100">
        <v>551.1</v>
      </c>
      <c r="P24" s="32">
        <f t="shared" ref="P24" si="78">O24/$C24</f>
        <v>18.37</v>
      </c>
      <c r="Q24" s="95">
        <f t="shared" si="7"/>
        <v>716</v>
      </c>
      <c r="R24" s="95">
        <f t="shared" si="7"/>
        <v>826</v>
      </c>
      <c r="S24" s="102">
        <v>539.29999999999995</v>
      </c>
      <c r="T24" s="32">
        <f t="shared" ref="T24:V24" si="79">S24/$C24</f>
        <v>17.976666666666667</v>
      </c>
      <c r="U24" s="102">
        <v>574.29999999999995</v>
      </c>
      <c r="V24" s="32">
        <f t="shared" si="79"/>
        <v>19.143333333333331</v>
      </c>
      <c r="W24" s="95">
        <f t="shared" si="9"/>
        <v>631.70000000000005</v>
      </c>
      <c r="X24" s="95">
        <v>0</v>
      </c>
      <c r="Y24" s="95">
        <f>ROUND($C24*$V24*Y$6,1)</f>
        <v>930.4</v>
      </c>
      <c r="Z24" s="95">
        <f t="shared" si="54"/>
        <v>844.2</v>
      </c>
      <c r="AA24" s="95">
        <f t="shared" si="50"/>
        <v>1246.2</v>
      </c>
      <c r="AB24" s="95">
        <f t="shared" si="50"/>
        <v>1722.9</v>
      </c>
      <c r="AC24" s="33">
        <v>549.9</v>
      </c>
      <c r="AD24" s="32">
        <f t="shared" ref="AD24" si="80">AC24/$C24</f>
        <v>18.329999999999998</v>
      </c>
      <c r="AE24" s="96">
        <f t="shared" si="3"/>
        <v>907.3</v>
      </c>
      <c r="AF24" s="96">
        <f t="shared" si="3"/>
        <v>1154.8</v>
      </c>
      <c r="AG24" s="96">
        <f t="shared" si="3"/>
        <v>1649.7</v>
      </c>
      <c r="AH24" s="102">
        <v>537.5</v>
      </c>
      <c r="AI24" s="32">
        <f t="shared" ref="AI24" si="81">AH24/$C24</f>
        <v>17.916666666666668</v>
      </c>
      <c r="AJ24" s="102"/>
      <c r="AK24" s="32">
        <f t="shared" ref="AK24" si="82">AJ24/$C24</f>
        <v>0</v>
      </c>
      <c r="AL24" s="33">
        <f t="shared" si="13"/>
        <v>659.7</v>
      </c>
      <c r="AM24" s="32">
        <f>RCF!I$33</f>
        <v>21.992999999999999</v>
      </c>
      <c r="AN24" s="96">
        <f t="shared" si="14"/>
        <v>989.5</v>
      </c>
      <c r="AO24" s="33">
        <v>576.6</v>
      </c>
      <c r="AP24" s="32">
        <f t="shared" si="58"/>
        <v>19.220000000000002</v>
      </c>
      <c r="AQ24" s="96">
        <f t="shared" si="16"/>
        <v>749.5</v>
      </c>
      <c r="AR24" s="96">
        <f t="shared" si="16"/>
        <v>836</v>
      </c>
      <c r="AS24" s="33">
        <v>564.70000000000005</v>
      </c>
      <c r="AT24" s="32">
        <f t="shared" si="59"/>
        <v>18.823333333333334</v>
      </c>
      <c r="AU24" s="35">
        <v>372.80389999999994</v>
      </c>
      <c r="AV24" s="32">
        <f t="shared" si="60"/>
        <v>12.426796666666664</v>
      </c>
      <c r="AW24" s="33">
        <v>562.70000000000005</v>
      </c>
      <c r="AX24" s="32">
        <f t="shared" si="61"/>
        <v>18.756666666666668</v>
      </c>
    </row>
    <row r="25" spans="1:50" x14ac:dyDescent="0.2">
      <c r="A25" s="40" t="s">
        <v>32</v>
      </c>
      <c r="B25" s="41" t="s">
        <v>30</v>
      </c>
      <c r="C25" s="42">
        <v>45</v>
      </c>
      <c r="D25" s="33">
        <f t="shared" si="51"/>
        <v>2093.3000000000002</v>
      </c>
      <c r="E25" s="32">
        <f>RCF!C$43</f>
        <v>46.518000000000001</v>
      </c>
      <c r="F25" s="100">
        <v>540.6</v>
      </c>
      <c r="G25" s="32">
        <f t="shared" si="4"/>
        <v>12.013333333333334</v>
      </c>
      <c r="H25" s="100">
        <f t="shared" si="5"/>
        <v>561.6</v>
      </c>
      <c r="I25" s="32">
        <f t="shared" si="4"/>
        <v>12.48</v>
      </c>
      <c r="J25" s="95">
        <f t="shared" si="62"/>
        <v>617.79999999999995</v>
      </c>
      <c r="K25" s="95">
        <f t="shared" si="62"/>
        <v>758.2</v>
      </c>
      <c r="L25" s="95">
        <f t="shared" si="62"/>
        <v>842.4</v>
      </c>
      <c r="M25" s="95">
        <f t="shared" si="62"/>
        <v>1123.2</v>
      </c>
      <c r="N25" s="95">
        <f t="shared" si="62"/>
        <v>1207.4000000000001</v>
      </c>
      <c r="O25" s="100">
        <v>551.1</v>
      </c>
      <c r="P25" s="32">
        <f t="shared" ref="P25" si="83">O25/$C25</f>
        <v>12.246666666666668</v>
      </c>
      <c r="Q25" s="95">
        <f t="shared" si="7"/>
        <v>716</v>
      </c>
      <c r="R25" s="95">
        <f t="shared" si="7"/>
        <v>826</v>
      </c>
      <c r="S25" s="102">
        <v>539.29999999999995</v>
      </c>
      <c r="T25" s="32">
        <f t="shared" ref="T25:V25" si="84">S25/$C25</f>
        <v>11.984444444444444</v>
      </c>
      <c r="U25" s="102">
        <v>574.29999999999995</v>
      </c>
      <c r="V25" s="32">
        <f t="shared" si="84"/>
        <v>12.762222222222221</v>
      </c>
      <c r="W25" s="95">
        <f t="shared" si="9"/>
        <v>631.70000000000005</v>
      </c>
      <c r="X25" s="95">
        <v>0</v>
      </c>
      <c r="Y25" s="95">
        <f>ROUND($C25*$V25*Y$6,1)</f>
        <v>930.4</v>
      </c>
      <c r="Z25" s="95">
        <f t="shared" si="54"/>
        <v>844.2</v>
      </c>
      <c r="AA25" s="95">
        <f t="shared" si="50"/>
        <v>1246.2</v>
      </c>
      <c r="AB25" s="95">
        <f t="shared" si="50"/>
        <v>1722.9</v>
      </c>
      <c r="AC25" s="33">
        <v>549.9</v>
      </c>
      <c r="AD25" s="32">
        <f t="shared" ref="AD25" si="85">AC25/$C25</f>
        <v>12.219999999999999</v>
      </c>
      <c r="AE25" s="96">
        <f t="shared" si="3"/>
        <v>907.3</v>
      </c>
      <c r="AF25" s="96">
        <f t="shared" si="3"/>
        <v>1154.8</v>
      </c>
      <c r="AG25" s="96">
        <f t="shared" si="3"/>
        <v>1649.7</v>
      </c>
      <c r="AH25" s="102">
        <v>537.5</v>
      </c>
      <c r="AI25" s="32">
        <f t="shared" ref="AI25" si="86">AH25/$C25</f>
        <v>11.944444444444445</v>
      </c>
      <c r="AJ25" s="102"/>
      <c r="AK25" s="32">
        <f t="shared" ref="AK25" si="87">AJ25/$C25</f>
        <v>0</v>
      </c>
      <c r="AL25" s="33">
        <f t="shared" si="13"/>
        <v>989.6</v>
      </c>
      <c r="AM25" s="32">
        <f>RCF!I$33</f>
        <v>21.992999999999999</v>
      </c>
      <c r="AN25" s="96">
        <f t="shared" si="14"/>
        <v>1484.4</v>
      </c>
      <c r="AO25" s="33">
        <v>576.6</v>
      </c>
      <c r="AP25" s="32">
        <f t="shared" si="58"/>
        <v>12.813333333333334</v>
      </c>
      <c r="AQ25" s="96">
        <f t="shared" si="16"/>
        <v>749.5</v>
      </c>
      <c r="AR25" s="96">
        <f t="shared" si="16"/>
        <v>836</v>
      </c>
      <c r="AS25" s="33">
        <v>564.70000000000005</v>
      </c>
      <c r="AT25" s="32">
        <f t="shared" si="59"/>
        <v>12.548888888888889</v>
      </c>
      <c r="AU25" s="35">
        <v>372.80389999999994</v>
      </c>
      <c r="AV25" s="32">
        <f t="shared" si="60"/>
        <v>8.2845311111111091</v>
      </c>
      <c r="AW25" s="33">
        <v>562.70000000000005</v>
      </c>
      <c r="AX25" s="32">
        <f t="shared" si="61"/>
        <v>12.504444444444445</v>
      </c>
    </row>
    <row r="26" spans="1:50" x14ac:dyDescent="0.2">
      <c r="A26" s="40" t="s">
        <v>33</v>
      </c>
      <c r="B26" s="46" t="s">
        <v>34</v>
      </c>
      <c r="C26" s="42">
        <v>21.43</v>
      </c>
      <c r="D26" s="33">
        <f t="shared" si="51"/>
        <v>996.9</v>
      </c>
      <c r="E26" s="32">
        <f>RCF!C$43</f>
        <v>46.518000000000001</v>
      </c>
      <c r="F26" s="100">
        <v>445.8</v>
      </c>
      <c r="G26" s="32">
        <f t="shared" si="4"/>
        <v>20.802613159122725</v>
      </c>
      <c r="H26" s="100">
        <f t="shared" si="5"/>
        <v>463.1</v>
      </c>
      <c r="I26" s="32">
        <f t="shared" si="4"/>
        <v>21.609892673821747</v>
      </c>
      <c r="J26" s="95">
        <f t="shared" si="62"/>
        <v>509.4</v>
      </c>
      <c r="K26" s="95">
        <f t="shared" si="62"/>
        <v>625.20000000000005</v>
      </c>
      <c r="L26" s="95">
        <f t="shared" si="62"/>
        <v>694.7</v>
      </c>
      <c r="M26" s="95">
        <f t="shared" si="62"/>
        <v>926.2</v>
      </c>
      <c r="N26" s="95">
        <f t="shared" si="62"/>
        <v>995.7</v>
      </c>
      <c r="O26" s="100">
        <v>454.3</v>
      </c>
      <c r="P26" s="32">
        <f t="shared" ref="P26" si="88">O26/$C26</f>
        <v>21.199253383107795</v>
      </c>
      <c r="Q26" s="95">
        <f t="shared" si="7"/>
        <v>590</v>
      </c>
      <c r="R26" s="95">
        <f t="shared" si="7"/>
        <v>681</v>
      </c>
      <c r="S26" s="102">
        <v>420.3</v>
      </c>
      <c r="T26" s="32">
        <f t="shared" ref="T26:V26" si="89">S26/$C26</f>
        <v>19.612692487167521</v>
      </c>
      <c r="U26" s="95">
        <v>447.6</v>
      </c>
      <c r="V26" s="32">
        <f t="shared" si="89"/>
        <v>20.886607559496035</v>
      </c>
      <c r="W26" s="95">
        <f>U26</f>
        <v>447.6</v>
      </c>
      <c r="X26" s="95">
        <f>U26</f>
        <v>447.6</v>
      </c>
      <c r="Y26" s="95">
        <f>X26</f>
        <v>447.6</v>
      </c>
      <c r="Z26" s="95">
        <f t="shared" ref="Z26:AB26" si="90">Y26</f>
        <v>447.6</v>
      </c>
      <c r="AA26" s="95">
        <f t="shared" si="90"/>
        <v>447.6</v>
      </c>
      <c r="AB26" s="95">
        <f t="shared" si="90"/>
        <v>447.6</v>
      </c>
      <c r="AC26" s="33">
        <v>453.5</v>
      </c>
      <c r="AD26" s="32">
        <f t="shared" ref="AD26" si="91">AC26/$C26</f>
        <v>21.161922538497432</v>
      </c>
      <c r="AE26" s="96">
        <f t="shared" si="3"/>
        <v>748.3</v>
      </c>
      <c r="AF26" s="96">
        <f t="shared" si="3"/>
        <v>952.4</v>
      </c>
      <c r="AG26" s="96">
        <f t="shared" si="3"/>
        <v>1360.5</v>
      </c>
      <c r="AH26" s="102">
        <v>400.1</v>
      </c>
      <c r="AI26" s="32">
        <f t="shared" ref="AI26" si="92">AH26/$C26</f>
        <v>18.670088660755951</v>
      </c>
      <c r="AJ26" s="102"/>
      <c r="AK26" s="32">
        <f t="shared" ref="AK26" si="93">AJ26/$C26</f>
        <v>0</v>
      </c>
      <c r="AL26" s="33">
        <f t="shared" si="13"/>
        <v>471.3</v>
      </c>
      <c r="AM26" s="32">
        <f>RCF!I$33</f>
        <v>21.992999999999999</v>
      </c>
      <c r="AN26" s="96">
        <f t="shared" si="14"/>
        <v>706.9</v>
      </c>
      <c r="AO26" s="33">
        <v>475.3</v>
      </c>
      <c r="AP26" s="32">
        <f t="shared" si="58"/>
        <v>22.179188054129725</v>
      </c>
      <c r="AQ26" s="96">
        <f t="shared" si="16"/>
        <v>617.79999999999995</v>
      </c>
      <c r="AR26" s="96">
        <f t="shared" si="16"/>
        <v>689.1</v>
      </c>
      <c r="AS26" s="33">
        <v>564.70000000000005</v>
      </c>
      <c r="AT26" s="32">
        <f t="shared" si="59"/>
        <v>26.350909939337381</v>
      </c>
      <c r="AU26" s="35">
        <v>469.94220000000001</v>
      </c>
      <c r="AV26" s="32">
        <f t="shared" si="60"/>
        <v>21.929174055062997</v>
      </c>
      <c r="AW26" s="33">
        <f>ROUNDDOWN(C26*AX26,1)</f>
        <v>463.8</v>
      </c>
      <c r="AX26" s="32">
        <f>RCF!I$41</f>
        <v>21.646000000000001</v>
      </c>
    </row>
    <row r="27" spans="1:50" x14ac:dyDescent="0.2">
      <c r="A27" s="205"/>
      <c r="B27" s="206"/>
      <c r="C27" s="207"/>
      <c r="D27" s="207"/>
      <c r="E27" s="208"/>
      <c r="F27" s="207"/>
      <c r="G27" s="208"/>
      <c r="H27" s="207"/>
      <c r="I27" s="208"/>
      <c r="J27" s="209"/>
      <c r="K27" s="209"/>
      <c r="L27" s="209"/>
      <c r="M27" s="209"/>
      <c r="N27" s="209"/>
      <c r="O27" s="207"/>
      <c r="P27" s="208"/>
      <c r="Q27" s="209"/>
      <c r="R27" s="209"/>
      <c r="S27" s="207"/>
      <c r="T27" s="208"/>
      <c r="U27" s="207"/>
      <c r="V27" s="210"/>
      <c r="W27" s="211"/>
      <c r="X27" s="211"/>
      <c r="Y27" s="211"/>
      <c r="Z27" s="211"/>
      <c r="AA27" s="211"/>
      <c r="AB27" s="211"/>
      <c r="AC27" s="212"/>
      <c r="AD27" s="208"/>
      <c r="AE27" s="213"/>
      <c r="AF27" s="213"/>
      <c r="AG27" s="213"/>
      <c r="AH27" s="207"/>
      <c r="AI27" s="208"/>
      <c r="AJ27" s="207"/>
      <c r="AK27" s="208"/>
      <c r="AL27" s="212"/>
      <c r="AM27" s="208"/>
      <c r="AN27" s="213"/>
      <c r="AO27" s="212"/>
      <c r="AP27" s="208"/>
      <c r="AQ27" s="213"/>
      <c r="AR27" s="213"/>
      <c r="AS27" s="212"/>
      <c r="AT27" s="208"/>
      <c r="AU27" s="212"/>
      <c r="AV27" s="208"/>
      <c r="AW27" s="115"/>
      <c r="AX27" s="121"/>
    </row>
    <row r="28" spans="1:50" x14ac:dyDescent="0.2">
      <c r="A28" s="20"/>
      <c r="B28" s="21" t="s">
        <v>4</v>
      </c>
      <c r="C28" s="22"/>
      <c r="D28" s="23"/>
      <c r="E28" s="24"/>
      <c r="F28" s="23"/>
      <c r="G28" s="24"/>
      <c r="H28" s="23"/>
      <c r="I28" s="24"/>
      <c r="J28" s="24"/>
      <c r="K28" s="24"/>
      <c r="L28" s="24"/>
      <c r="M28" s="24"/>
      <c r="N28" s="24"/>
      <c r="O28" s="23"/>
      <c r="P28" s="24"/>
      <c r="Q28" s="24"/>
      <c r="R28" s="24"/>
      <c r="S28" s="23"/>
      <c r="T28" s="24"/>
      <c r="U28" s="25"/>
      <c r="V28" s="24"/>
      <c r="W28" s="26"/>
      <c r="X28" s="26"/>
      <c r="Y28" s="27"/>
      <c r="Z28" s="27"/>
      <c r="AA28" s="27"/>
      <c r="AB28" s="27"/>
      <c r="AC28" s="25"/>
      <c r="AD28" s="24"/>
      <c r="AE28" s="23"/>
      <c r="AF28" s="23"/>
      <c r="AG28" s="23"/>
      <c r="AH28" s="23"/>
      <c r="AI28" s="23"/>
      <c r="AJ28" s="23"/>
      <c r="AK28" s="23"/>
      <c r="AL28" s="25"/>
      <c r="AM28" s="24"/>
      <c r="AN28" s="23"/>
      <c r="AO28" s="25"/>
      <c r="AP28" s="24"/>
      <c r="AQ28" s="23"/>
      <c r="AR28" s="23"/>
      <c r="AS28" s="25"/>
      <c r="AT28" s="24"/>
      <c r="AU28" s="25"/>
      <c r="AV28" s="24"/>
      <c r="AW28" s="24"/>
      <c r="AX28" s="108"/>
    </row>
    <row r="29" spans="1:50" x14ac:dyDescent="0.2">
      <c r="A29" s="214"/>
      <c r="B29" s="215"/>
      <c r="C29" s="216"/>
      <c r="D29" s="203"/>
      <c r="E29" s="217"/>
      <c r="F29" s="203"/>
      <c r="G29" s="217"/>
      <c r="H29" s="203"/>
      <c r="I29" s="217"/>
      <c r="J29" s="218"/>
      <c r="K29" s="218"/>
      <c r="L29" s="218"/>
      <c r="M29" s="218"/>
      <c r="N29" s="218"/>
      <c r="O29" s="203"/>
      <c r="P29" s="217"/>
      <c r="Q29" s="218"/>
      <c r="R29" s="218"/>
      <c r="S29" s="203"/>
      <c r="T29" s="217"/>
      <c r="U29" s="203"/>
      <c r="V29" s="204"/>
      <c r="W29" s="219"/>
      <c r="X29" s="219"/>
      <c r="Y29" s="219"/>
      <c r="Z29" s="219"/>
      <c r="AA29" s="219"/>
      <c r="AB29" s="219"/>
      <c r="AC29" s="220"/>
      <c r="AD29" s="217"/>
      <c r="AE29" s="218"/>
      <c r="AF29" s="218"/>
      <c r="AG29" s="218"/>
      <c r="AH29" s="203"/>
      <c r="AI29" s="217"/>
      <c r="AJ29" s="203"/>
      <c r="AK29" s="217"/>
      <c r="AL29" s="220"/>
      <c r="AM29" s="217"/>
      <c r="AN29" s="218"/>
      <c r="AO29" s="220"/>
      <c r="AP29" s="217"/>
      <c r="AQ29" s="218"/>
      <c r="AR29" s="218"/>
      <c r="AS29" s="220"/>
      <c r="AT29" s="217"/>
      <c r="AU29" s="220"/>
      <c r="AV29" s="220"/>
      <c r="AW29" s="220"/>
      <c r="AX29" s="217"/>
    </row>
    <row r="30" spans="1:50" s="51" customFormat="1" ht="14.25" customHeight="1" x14ac:dyDescent="0.2">
      <c r="A30" s="47" t="s">
        <v>36</v>
      </c>
      <c r="B30" s="48" t="s">
        <v>72</v>
      </c>
      <c r="C30" s="49"/>
      <c r="D30" s="39">
        <v>0</v>
      </c>
      <c r="E30" s="32">
        <v>0</v>
      </c>
      <c r="F30" s="39">
        <v>0</v>
      </c>
      <c r="G30" s="39">
        <v>0</v>
      </c>
      <c r="H30" s="39">
        <v>0</v>
      </c>
      <c r="I30" s="39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39">
        <v>0</v>
      </c>
      <c r="P30" s="39">
        <v>0</v>
      </c>
      <c r="Q30" s="95">
        <v>0</v>
      </c>
      <c r="R30" s="95">
        <v>0</v>
      </c>
      <c r="S30" s="39">
        <v>0</v>
      </c>
      <c r="T30" s="39">
        <v>0</v>
      </c>
      <c r="U30" s="39">
        <v>0</v>
      </c>
      <c r="V30" s="3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50">
        <v>0</v>
      </c>
      <c r="AD30" s="36">
        <v>0</v>
      </c>
      <c r="AE30" s="96">
        <v>0</v>
      </c>
      <c r="AF30" s="96">
        <v>0</v>
      </c>
      <c r="AG30" s="96">
        <v>0</v>
      </c>
      <c r="AH30" s="39">
        <v>0</v>
      </c>
      <c r="AI30" s="32">
        <v>0</v>
      </c>
      <c r="AJ30" s="39">
        <v>0</v>
      </c>
      <c r="AK30" s="32">
        <v>0</v>
      </c>
      <c r="AL30" s="50">
        <v>0</v>
      </c>
      <c r="AM30" s="36">
        <v>0</v>
      </c>
      <c r="AN30" s="96">
        <v>0</v>
      </c>
      <c r="AO30" s="50">
        <v>0</v>
      </c>
      <c r="AP30" s="36">
        <v>0</v>
      </c>
      <c r="AQ30" s="96">
        <v>0</v>
      </c>
      <c r="AR30" s="96">
        <v>0</v>
      </c>
      <c r="AS30" s="50">
        <v>0</v>
      </c>
      <c r="AT30" s="36">
        <v>0</v>
      </c>
      <c r="AU30" s="50">
        <v>0</v>
      </c>
      <c r="AV30" s="36">
        <v>0</v>
      </c>
      <c r="AW30" s="50">
        <v>0</v>
      </c>
      <c r="AX30" s="36">
        <v>0</v>
      </c>
    </row>
    <row r="31" spans="1:50" s="51" customFormat="1" x14ac:dyDescent="0.2">
      <c r="A31" s="47" t="s">
        <v>35</v>
      </c>
      <c r="B31" s="52" t="s">
        <v>73</v>
      </c>
      <c r="C31" s="49"/>
      <c r="D31" s="39">
        <v>0</v>
      </c>
      <c r="E31" s="32">
        <v>0</v>
      </c>
      <c r="F31" s="39">
        <v>0</v>
      </c>
      <c r="G31" s="39">
        <v>0</v>
      </c>
      <c r="H31" s="39">
        <v>0</v>
      </c>
      <c r="I31" s="39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39">
        <v>0</v>
      </c>
      <c r="P31" s="39">
        <v>0</v>
      </c>
      <c r="Q31" s="95">
        <v>0</v>
      </c>
      <c r="R31" s="95">
        <v>0</v>
      </c>
      <c r="S31" s="39">
        <v>0</v>
      </c>
      <c r="T31" s="39">
        <v>0</v>
      </c>
      <c r="U31" s="39">
        <v>0</v>
      </c>
      <c r="V31" s="3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50">
        <v>0</v>
      </c>
      <c r="AD31" s="36">
        <v>0</v>
      </c>
      <c r="AE31" s="96">
        <v>0</v>
      </c>
      <c r="AF31" s="96">
        <v>0</v>
      </c>
      <c r="AG31" s="96">
        <v>0</v>
      </c>
      <c r="AH31" s="39">
        <v>0</v>
      </c>
      <c r="AI31" s="32">
        <v>0</v>
      </c>
      <c r="AJ31" s="39">
        <v>0</v>
      </c>
      <c r="AK31" s="32">
        <v>0</v>
      </c>
      <c r="AL31" s="50">
        <v>0</v>
      </c>
      <c r="AM31" s="36">
        <v>0</v>
      </c>
      <c r="AN31" s="96">
        <v>0</v>
      </c>
      <c r="AO31" s="50">
        <v>0</v>
      </c>
      <c r="AP31" s="36">
        <v>0</v>
      </c>
      <c r="AQ31" s="96">
        <v>0</v>
      </c>
      <c r="AR31" s="96">
        <v>0</v>
      </c>
      <c r="AS31" s="50">
        <v>0</v>
      </c>
      <c r="AT31" s="36">
        <v>0</v>
      </c>
      <c r="AU31" s="50">
        <v>0</v>
      </c>
      <c r="AV31" s="36">
        <v>0</v>
      </c>
      <c r="AW31" s="50">
        <v>0</v>
      </c>
      <c r="AX31" s="36">
        <v>0</v>
      </c>
    </row>
    <row r="32" spans="1:50" s="51" customFormat="1" x14ac:dyDescent="0.2">
      <c r="A32" s="47" t="s">
        <v>37</v>
      </c>
      <c r="B32" s="52" t="s">
        <v>74</v>
      </c>
      <c r="C32" s="49"/>
      <c r="D32" s="39">
        <v>0</v>
      </c>
      <c r="E32" s="32">
        <v>0</v>
      </c>
      <c r="F32" s="39">
        <v>0</v>
      </c>
      <c r="G32" s="39">
        <v>0</v>
      </c>
      <c r="H32" s="39">
        <v>0</v>
      </c>
      <c r="I32" s="39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39">
        <v>0</v>
      </c>
      <c r="P32" s="39">
        <v>0</v>
      </c>
      <c r="Q32" s="95">
        <v>0</v>
      </c>
      <c r="R32" s="95">
        <v>0</v>
      </c>
      <c r="S32" s="39">
        <v>0</v>
      </c>
      <c r="T32" s="39">
        <v>0</v>
      </c>
      <c r="U32" s="39">
        <v>0</v>
      </c>
      <c r="V32" s="36">
        <v>0</v>
      </c>
      <c r="W32" s="96">
        <v>0</v>
      </c>
      <c r="X32" s="96">
        <v>0</v>
      </c>
      <c r="Y32" s="96">
        <v>0</v>
      </c>
      <c r="Z32" s="96">
        <v>0</v>
      </c>
      <c r="AA32" s="96">
        <v>0</v>
      </c>
      <c r="AB32" s="96">
        <v>0</v>
      </c>
      <c r="AC32" s="50">
        <v>0</v>
      </c>
      <c r="AD32" s="36">
        <v>0</v>
      </c>
      <c r="AE32" s="96">
        <v>0</v>
      </c>
      <c r="AF32" s="96">
        <v>0</v>
      </c>
      <c r="AG32" s="96">
        <v>0</v>
      </c>
      <c r="AH32" s="39">
        <v>0</v>
      </c>
      <c r="AI32" s="32">
        <v>0</v>
      </c>
      <c r="AJ32" s="39">
        <v>0</v>
      </c>
      <c r="AK32" s="32">
        <v>0</v>
      </c>
      <c r="AL32" s="50">
        <v>0</v>
      </c>
      <c r="AM32" s="36">
        <v>0</v>
      </c>
      <c r="AN32" s="96">
        <v>0</v>
      </c>
      <c r="AO32" s="50">
        <v>0</v>
      </c>
      <c r="AP32" s="36">
        <v>0</v>
      </c>
      <c r="AQ32" s="96">
        <v>0</v>
      </c>
      <c r="AR32" s="96">
        <v>0</v>
      </c>
      <c r="AS32" s="50">
        <v>0</v>
      </c>
      <c r="AT32" s="36">
        <v>0</v>
      </c>
      <c r="AU32" s="50">
        <v>0</v>
      </c>
      <c r="AV32" s="36">
        <v>0</v>
      </c>
      <c r="AW32" s="39">
        <v>0</v>
      </c>
      <c r="AX32" s="36">
        <v>0</v>
      </c>
    </row>
    <row r="33" spans="1:50" s="51" customFormat="1" x14ac:dyDescent="0.2">
      <c r="A33" s="47" t="s">
        <v>70</v>
      </c>
      <c r="B33" s="52" t="s">
        <v>75</v>
      </c>
      <c r="C33" s="49">
        <v>50</v>
      </c>
      <c r="D33" s="39">
        <f t="shared" ref="D33" si="94">ROUND(E33*C33,1)</f>
        <v>2325.9</v>
      </c>
      <c r="E33" s="32">
        <f>RCF!C$43</f>
        <v>46.518000000000001</v>
      </c>
      <c r="F33" s="39">
        <f>ROUNDDOWN($C33*G33,1)</f>
        <v>659.5</v>
      </c>
      <c r="G33" s="101">
        <f>RCF!C$5</f>
        <v>13.191000000000001</v>
      </c>
      <c r="H33" s="39">
        <f>ROUNDDOWN($C33*I33,1)</f>
        <v>659.5</v>
      </c>
      <c r="I33" s="101">
        <f>G33</f>
        <v>13.191000000000001</v>
      </c>
      <c r="J33" s="95">
        <f t="shared" ref="J33:N45" si="95">ROUND($C33*$I33*J$6,1)</f>
        <v>725.5</v>
      </c>
      <c r="K33" s="95">
        <f t="shared" si="95"/>
        <v>890.4</v>
      </c>
      <c r="L33" s="95">
        <f t="shared" si="95"/>
        <v>989.3</v>
      </c>
      <c r="M33" s="95">
        <f t="shared" si="95"/>
        <v>1319.1</v>
      </c>
      <c r="N33" s="95">
        <f t="shared" si="95"/>
        <v>1418</v>
      </c>
      <c r="O33" s="39">
        <f>ROUNDDOWN($C33*P33,1)</f>
        <v>656.4</v>
      </c>
      <c r="P33" s="101">
        <f>RCF!C$7</f>
        <v>13.128</v>
      </c>
      <c r="Q33" s="95">
        <f t="shared" ref="Q33:R48" si="96">ROUNDDOWN($O33*Q$6,)</f>
        <v>853</v>
      </c>
      <c r="R33" s="95">
        <f t="shared" si="96"/>
        <v>984</v>
      </c>
      <c r="S33" s="39">
        <f>ROUNDDOWN($C33*T33,1)</f>
        <v>640.4</v>
      </c>
      <c r="T33" s="101">
        <f>RCF!C$9</f>
        <v>12.808999999999999</v>
      </c>
      <c r="U33" s="39">
        <f>ROUNDDOWN($C33*V33,1)</f>
        <v>640.4</v>
      </c>
      <c r="V33" s="103">
        <f>T33</f>
        <v>12.808999999999999</v>
      </c>
      <c r="W33" s="95">
        <f t="shared" ref="W33:AB48" si="97">ROUNDDOWN($U33*W$6,1)</f>
        <v>704.4</v>
      </c>
      <c r="X33" s="95">
        <f t="shared" si="97"/>
        <v>877.3</v>
      </c>
      <c r="Y33" s="95">
        <f t="shared" si="97"/>
        <v>1037.4000000000001</v>
      </c>
      <c r="Z33" s="95">
        <f t="shared" si="97"/>
        <v>941.3</v>
      </c>
      <c r="AA33" s="95">
        <f t="shared" si="97"/>
        <v>1389.6</v>
      </c>
      <c r="AB33" s="95">
        <f t="shared" si="97"/>
        <v>1921.2</v>
      </c>
      <c r="AC33" s="39">
        <f>ROUNDDOWN($C33*AD33,1)</f>
        <v>655.7</v>
      </c>
      <c r="AD33" s="103">
        <f>RCF!C$13</f>
        <v>13.114000000000001</v>
      </c>
      <c r="AE33" s="96">
        <f t="shared" ref="AE33:AG45" si="98">ROUND($AC33*AE$6,1)</f>
        <v>1081.9000000000001</v>
      </c>
      <c r="AF33" s="96">
        <f t="shared" si="98"/>
        <v>1377</v>
      </c>
      <c r="AG33" s="96">
        <f t="shared" si="98"/>
        <v>1967.1</v>
      </c>
      <c r="AH33" s="39">
        <f>ROUNDDOWN($C33*AI33,1)</f>
        <v>656.8</v>
      </c>
      <c r="AI33" s="103">
        <f>RCF!C$31</f>
        <v>13.135999999999999</v>
      </c>
      <c r="AJ33" s="39">
        <f>ROUNDDOWN($C33*AK33,1)</f>
        <v>0</v>
      </c>
      <c r="AK33" s="103">
        <v>0</v>
      </c>
      <c r="AL33" s="39">
        <f>ROUNDDOWN($C33*AM33,1)</f>
        <v>681</v>
      </c>
      <c r="AM33" s="103">
        <f>RCF!C$33</f>
        <v>13.62</v>
      </c>
      <c r="AN33" s="96">
        <f>ROUNDDOWN(AL33*AN$6,1)</f>
        <v>1021.5</v>
      </c>
      <c r="AO33" s="39">
        <f>ROUNDDOWN($C33*AP33,1)</f>
        <v>686.8</v>
      </c>
      <c r="AP33" s="103">
        <f>RCF!C$35</f>
        <v>13.736000000000001</v>
      </c>
      <c r="AQ33" s="96">
        <f t="shared" ref="AQ33:AR48" si="99">ROUNDDOWN($AO33*AQ$6,1)</f>
        <v>892.8</v>
      </c>
      <c r="AR33" s="96">
        <f t="shared" si="99"/>
        <v>995.8</v>
      </c>
      <c r="AS33" s="39">
        <f>ROUNDDOWN($C33*AT33,1)</f>
        <v>672.4</v>
      </c>
      <c r="AT33" s="103">
        <f>RCF!C$37</f>
        <v>13.448</v>
      </c>
      <c r="AU33" s="39">
        <f>ROUNDDOWN($C33*AV33,1)</f>
        <v>679</v>
      </c>
      <c r="AV33" s="103">
        <f>RCF!C$39</f>
        <v>13.581</v>
      </c>
      <c r="AW33" s="39">
        <f>ROUNDDOWN($C33*AX33,1)</f>
        <v>634.1</v>
      </c>
      <c r="AX33" s="103">
        <f>RCF!C$41</f>
        <v>12.682</v>
      </c>
    </row>
    <row r="34" spans="1:50" s="51" customFormat="1" x14ac:dyDescent="0.2">
      <c r="A34" s="47" t="s">
        <v>51</v>
      </c>
      <c r="B34" s="52" t="s">
        <v>76</v>
      </c>
      <c r="C34" s="49">
        <v>339</v>
      </c>
      <c r="D34" s="39">
        <f t="shared" ref="D34:D73" si="100">ROUND(E34*C34,1)</f>
        <v>15769.6</v>
      </c>
      <c r="E34" s="32">
        <f>RCF!C$43</f>
        <v>46.518000000000001</v>
      </c>
      <c r="F34" s="39">
        <f t="shared" ref="F34:F73" si="101">ROUNDDOWN($C34*G34,1)</f>
        <v>4471.7</v>
      </c>
      <c r="G34" s="101">
        <f>RCF!C$5</f>
        <v>13.191000000000001</v>
      </c>
      <c r="H34" s="39">
        <f t="shared" ref="H34:H73" si="102">ROUNDDOWN($C34*I34,1)</f>
        <v>4471.7</v>
      </c>
      <c r="I34" s="101">
        <f t="shared" ref="I34:I73" si="103">G34</f>
        <v>13.191000000000001</v>
      </c>
      <c r="J34" s="95">
        <f t="shared" si="95"/>
        <v>4918.8999999999996</v>
      </c>
      <c r="K34" s="95">
        <f t="shared" si="95"/>
        <v>6036.9</v>
      </c>
      <c r="L34" s="95">
        <f t="shared" si="95"/>
        <v>6707.6</v>
      </c>
      <c r="M34" s="95">
        <f t="shared" si="95"/>
        <v>8943.5</v>
      </c>
      <c r="N34" s="95">
        <f t="shared" si="95"/>
        <v>9614.2999999999993</v>
      </c>
      <c r="O34" s="39">
        <f t="shared" ref="O34:O73" si="104">ROUNDDOWN($C34*P34,1)</f>
        <v>4450.3</v>
      </c>
      <c r="P34" s="101">
        <f>RCF!C$7</f>
        <v>13.128</v>
      </c>
      <c r="Q34" s="95">
        <f t="shared" si="96"/>
        <v>5785</v>
      </c>
      <c r="R34" s="95">
        <f t="shared" si="96"/>
        <v>6675</v>
      </c>
      <c r="S34" s="39">
        <f t="shared" ref="S34:S73" si="105">ROUNDDOWN($C34*T34,1)</f>
        <v>4342.2</v>
      </c>
      <c r="T34" s="101">
        <f>RCF!C$9</f>
        <v>12.808999999999999</v>
      </c>
      <c r="U34" s="39">
        <f t="shared" ref="U34:U73" si="106">ROUNDDOWN($C34*V34,1)</f>
        <v>4342.2</v>
      </c>
      <c r="V34" s="103">
        <f t="shared" ref="V34:V73" si="107">T34</f>
        <v>12.808999999999999</v>
      </c>
      <c r="W34" s="95">
        <f t="shared" si="97"/>
        <v>4776.3999999999996</v>
      </c>
      <c r="X34" s="95">
        <f t="shared" si="97"/>
        <v>5948.8</v>
      </c>
      <c r="Y34" s="95">
        <f t="shared" si="97"/>
        <v>7034.3</v>
      </c>
      <c r="Z34" s="95">
        <f t="shared" si="97"/>
        <v>6383</v>
      </c>
      <c r="AA34" s="95">
        <f t="shared" si="97"/>
        <v>9422.5</v>
      </c>
      <c r="AB34" s="95">
        <f t="shared" si="97"/>
        <v>13026.6</v>
      </c>
      <c r="AC34" s="39">
        <f t="shared" ref="AC34:AC73" si="108">ROUNDDOWN($C34*AD34,1)</f>
        <v>4445.6000000000004</v>
      </c>
      <c r="AD34" s="103">
        <f>RCF!C$13</f>
        <v>13.114000000000001</v>
      </c>
      <c r="AE34" s="96">
        <f t="shared" si="98"/>
        <v>7335.2</v>
      </c>
      <c r="AF34" s="96">
        <f t="shared" si="98"/>
        <v>9335.7999999999993</v>
      </c>
      <c r="AG34" s="96">
        <f t="shared" si="98"/>
        <v>13336.8</v>
      </c>
      <c r="AH34" s="39">
        <f t="shared" ref="AH34:AH73" si="109">ROUNDDOWN($C34*AI34,1)</f>
        <v>4453.1000000000004</v>
      </c>
      <c r="AI34" s="103">
        <f>RCF!C$31</f>
        <v>13.135999999999999</v>
      </c>
      <c r="AJ34" s="39">
        <f t="shared" ref="AJ34:AJ73" si="110">ROUNDDOWN($C34*AK34,1)</f>
        <v>0</v>
      </c>
      <c r="AK34" s="103">
        <v>0</v>
      </c>
      <c r="AL34" s="39">
        <f t="shared" ref="AL34:AL73" si="111">ROUNDDOWN($C34*AM34,1)</f>
        <v>4617.1000000000004</v>
      </c>
      <c r="AM34" s="103">
        <f>RCF!C$33</f>
        <v>13.62</v>
      </c>
      <c r="AN34" s="96">
        <f t="shared" ref="AN34:AN73" si="112">ROUNDDOWN(AL34*AN$6,1)</f>
        <v>6925.6</v>
      </c>
      <c r="AO34" s="39">
        <f t="shared" ref="AO34:AO73" si="113">ROUNDDOWN($C34*AP34,1)</f>
        <v>4656.5</v>
      </c>
      <c r="AP34" s="103">
        <f>RCF!C$35</f>
        <v>13.736000000000001</v>
      </c>
      <c r="AQ34" s="96">
        <f t="shared" si="99"/>
        <v>6053.4</v>
      </c>
      <c r="AR34" s="96">
        <f t="shared" si="99"/>
        <v>6751.9</v>
      </c>
      <c r="AS34" s="39">
        <f t="shared" ref="AS34:AS73" si="114">ROUNDDOWN($C34*AT34,1)</f>
        <v>4558.8</v>
      </c>
      <c r="AT34" s="103">
        <f>RCF!C$37</f>
        <v>13.448</v>
      </c>
      <c r="AU34" s="39">
        <f t="shared" ref="AU34:AU73" si="115">ROUNDDOWN($C34*AV34,1)</f>
        <v>4603.8999999999996</v>
      </c>
      <c r="AV34" s="103">
        <f>RCF!C$39</f>
        <v>13.581</v>
      </c>
      <c r="AW34" s="39">
        <f t="shared" ref="AW34:AW73" si="116">ROUNDDOWN($C34*AX34,1)</f>
        <v>4299.1000000000004</v>
      </c>
      <c r="AX34" s="103">
        <f>RCF!C$41</f>
        <v>12.682</v>
      </c>
    </row>
    <row r="35" spans="1:50" s="51" customFormat="1" x14ac:dyDescent="0.2">
      <c r="A35" s="47" t="s">
        <v>58</v>
      </c>
      <c r="B35" s="52" t="s">
        <v>77</v>
      </c>
      <c r="C35" s="49">
        <v>315</v>
      </c>
      <c r="D35" s="39">
        <f t="shared" si="100"/>
        <v>14653.2</v>
      </c>
      <c r="E35" s="32">
        <f>RCF!C$43</f>
        <v>46.518000000000001</v>
      </c>
      <c r="F35" s="39">
        <f t="shared" si="101"/>
        <v>4155.1000000000004</v>
      </c>
      <c r="G35" s="101">
        <f>RCF!C$5</f>
        <v>13.191000000000001</v>
      </c>
      <c r="H35" s="39">
        <f t="shared" si="102"/>
        <v>4155.1000000000004</v>
      </c>
      <c r="I35" s="101">
        <f t="shared" si="103"/>
        <v>13.191000000000001</v>
      </c>
      <c r="J35" s="95">
        <f t="shared" si="95"/>
        <v>4570.7</v>
      </c>
      <c r="K35" s="95">
        <f t="shared" si="95"/>
        <v>5609.5</v>
      </c>
      <c r="L35" s="95">
        <f t="shared" si="95"/>
        <v>6232.7</v>
      </c>
      <c r="M35" s="95">
        <f t="shared" si="95"/>
        <v>8310.2999999999993</v>
      </c>
      <c r="N35" s="95">
        <f t="shared" si="95"/>
        <v>8933.6</v>
      </c>
      <c r="O35" s="39">
        <f t="shared" si="104"/>
        <v>4135.3</v>
      </c>
      <c r="P35" s="101">
        <f>RCF!C$7</f>
        <v>13.128</v>
      </c>
      <c r="Q35" s="95">
        <f t="shared" si="96"/>
        <v>5375</v>
      </c>
      <c r="R35" s="95">
        <f t="shared" si="96"/>
        <v>6202</v>
      </c>
      <c r="S35" s="39">
        <f t="shared" si="105"/>
        <v>4034.8</v>
      </c>
      <c r="T35" s="101">
        <f>RCF!C$9</f>
        <v>12.808999999999999</v>
      </c>
      <c r="U35" s="39">
        <f t="shared" si="106"/>
        <v>4034.8</v>
      </c>
      <c r="V35" s="103">
        <f t="shared" si="107"/>
        <v>12.808999999999999</v>
      </c>
      <c r="W35" s="95">
        <f t="shared" si="97"/>
        <v>4438.2</v>
      </c>
      <c r="X35" s="95">
        <f t="shared" si="97"/>
        <v>5527.6</v>
      </c>
      <c r="Y35" s="95">
        <f t="shared" si="97"/>
        <v>6536.3</v>
      </c>
      <c r="Z35" s="95">
        <f t="shared" si="97"/>
        <v>5931.1</v>
      </c>
      <c r="AA35" s="95">
        <f t="shared" si="97"/>
        <v>8755.5</v>
      </c>
      <c r="AB35" s="95">
        <f t="shared" si="97"/>
        <v>12104.4</v>
      </c>
      <c r="AC35" s="39">
        <f t="shared" si="108"/>
        <v>4130.8999999999996</v>
      </c>
      <c r="AD35" s="103">
        <f>RCF!C$13</f>
        <v>13.114000000000001</v>
      </c>
      <c r="AE35" s="96">
        <f t="shared" si="98"/>
        <v>6816</v>
      </c>
      <c r="AF35" s="96">
        <f t="shared" si="98"/>
        <v>8674.9</v>
      </c>
      <c r="AG35" s="96">
        <f t="shared" si="98"/>
        <v>12392.7</v>
      </c>
      <c r="AH35" s="39">
        <f t="shared" si="109"/>
        <v>4137.8</v>
      </c>
      <c r="AI35" s="103">
        <f>RCF!C$31</f>
        <v>13.135999999999999</v>
      </c>
      <c r="AJ35" s="39">
        <f t="shared" si="110"/>
        <v>0</v>
      </c>
      <c r="AK35" s="103">
        <v>0</v>
      </c>
      <c r="AL35" s="39">
        <f t="shared" si="111"/>
        <v>4290.3</v>
      </c>
      <c r="AM35" s="103">
        <f>RCF!C$33</f>
        <v>13.62</v>
      </c>
      <c r="AN35" s="96">
        <f t="shared" si="112"/>
        <v>6435.4</v>
      </c>
      <c r="AO35" s="39">
        <f t="shared" si="113"/>
        <v>4326.8</v>
      </c>
      <c r="AP35" s="103">
        <f>RCF!C$35</f>
        <v>13.736000000000001</v>
      </c>
      <c r="AQ35" s="96">
        <f t="shared" si="99"/>
        <v>5624.8</v>
      </c>
      <c r="AR35" s="96">
        <f t="shared" si="99"/>
        <v>6273.8</v>
      </c>
      <c r="AS35" s="39">
        <f t="shared" si="114"/>
        <v>4236.1000000000004</v>
      </c>
      <c r="AT35" s="103">
        <f>RCF!C$37</f>
        <v>13.448</v>
      </c>
      <c r="AU35" s="39">
        <f t="shared" si="115"/>
        <v>4278</v>
      </c>
      <c r="AV35" s="103">
        <f>RCF!C$39</f>
        <v>13.581</v>
      </c>
      <c r="AW35" s="39">
        <f t="shared" si="116"/>
        <v>3994.8</v>
      </c>
      <c r="AX35" s="103">
        <f>RCF!C$41</f>
        <v>12.682</v>
      </c>
    </row>
    <row r="36" spans="1:50" s="51" customFormat="1" x14ac:dyDescent="0.2">
      <c r="A36" s="47" t="s">
        <v>39</v>
      </c>
      <c r="B36" s="52" t="s">
        <v>78</v>
      </c>
      <c r="C36" s="49">
        <v>360</v>
      </c>
      <c r="D36" s="39">
        <f t="shared" si="100"/>
        <v>16746.5</v>
      </c>
      <c r="E36" s="32">
        <f>RCF!C$43</f>
        <v>46.518000000000001</v>
      </c>
      <c r="F36" s="39">
        <f t="shared" si="101"/>
        <v>4748.7</v>
      </c>
      <c r="G36" s="101">
        <f>RCF!C$5</f>
        <v>13.191000000000001</v>
      </c>
      <c r="H36" s="39">
        <f t="shared" si="102"/>
        <v>4748.7</v>
      </c>
      <c r="I36" s="101">
        <f t="shared" si="103"/>
        <v>13.191000000000001</v>
      </c>
      <c r="J36" s="95">
        <f t="shared" si="95"/>
        <v>5223.6000000000004</v>
      </c>
      <c r="K36" s="95">
        <f t="shared" si="95"/>
        <v>6410.8</v>
      </c>
      <c r="L36" s="95">
        <f t="shared" si="95"/>
        <v>7123.1</v>
      </c>
      <c r="M36" s="95">
        <f t="shared" si="95"/>
        <v>9497.5</v>
      </c>
      <c r="N36" s="95">
        <f t="shared" si="95"/>
        <v>10209.799999999999</v>
      </c>
      <c r="O36" s="39">
        <f t="shared" si="104"/>
        <v>4726</v>
      </c>
      <c r="P36" s="101">
        <f>RCF!C$7</f>
        <v>13.128</v>
      </c>
      <c r="Q36" s="95">
        <f t="shared" si="96"/>
        <v>6143</v>
      </c>
      <c r="R36" s="95">
        <f t="shared" si="96"/>
        <v>7089</v>
      </c>
      <c r="S36" s="39">
        <f t="shared" si="105"/>
        <v>4611.2</v>
      </c>
      <c r="T36" s="101">
        <f>RCF!C$9</f>
        <v>12.808999999999999</v>
      </c>
      <c r="U36" s="39">
        <f t="shared" si="106"/>
        <v>4611.2</v>
      </c>
      <c r="V36" s="103">
        <f t="shared" si="107"/>
        <v>12.808999999999999</v>
      </c>
      <c r="W36" s="95">
        <f t="shared" si="97"/>
        <v>5072.3</v>
      </c>
      <c r="X36" s="95">
        <f t="shared" si="97"/>
        <v>6317.3</v>
      </c>
      <c r="Y36" s="95">
        <f t="shared" si="97"/>
        <v>7470.1</v>
      </c>
      <c r="Z36" s="95">
        <f t="shared" si="97"/>
        <v>6778.4</v>
      </c>
      <c r="AA36" s="95">
        <f t="shared" si="97"/>
        <v>10006.299999999999</v>
      </c>
      <c r="AB36" s="95">
        <f t="shared" si="97"/>
        <v>13833.6</v>
      </c>
      <c r="AC36" s="39">
        <f t="shared" si="108"/>
        <v>4721</v>
      </c>
      <c r="AD36" s="103">
        <f>RCF!C$13</f>
        <v>13.114000000000001</v>
      </c>
      <c r="AE36" s="96">
        <f t="shared" si="98"/>
        <v>7789.7</v>
      </c>
      <c r="AF36" s="96">
        <f t="shared" si="98"/>
        <v>9914.1</v>
      </c>
      <c r="AG36" s="96">
        <f t="shared" si="98"/>
        <v>14163</v>
      </c>
      <c r="AH36" s="39">
        <f t="shared" si="109"/>
        <v>4728.8999999999996</v>
      </c>
      <c r="AI36" s="103">
        <f>RCF!C$31</f>
        <v>13.135999999999999</v>
      </c>
      <c r="AJ36" s="39">
        <f t="shared" si="110"/>
        <v>0</v>
      </c>
      <c r="AK36" s="103">
        <v>0</v>
      </c>
      <c r="AL36" s="39">
        <f t="shared" si="111"/>
        <v>4903.2</v>
      </c>
      <c r="AM36" s="103">
        <f>RCF!C$33</f>
        <v>13.62</v>
      </c>
      <c r="AN36" s="96">
        <f t="shared" si="112"/>
        <v>7354.8</v>
      </c>
      <c r="AO36" s="39">
        <f t="shared" si="113"/>
        <v>4944.8999999999996</v>
      </c>
      <c r="AP36" s="103">
        <f>RCF!C$35</f>
        <v>13.736000000000001</v>
      </c>
      <c r="AQ36" s="96">
        <f t="shared" si="99"/>
        <v>6428.3</v>
      </c>
      <c r="AR36" s="96">
        <f t="shared" si="99"/>
        <v>7170.1</v>
      </c>
      <c r="AS36" s="39">
        <f t="shared" si="114"/>
        <v>4841.2</v>
      </c>
      <c r="AT36" s="103">
        <f>RCF!C$37</f>
        <v>13.448</v>
      </c>
      <c r="AU36" s="39">
        <f t="shared" si="115"/>
        <v>4889.1000000000004</v>
      </c>
      <c r="AV36" s="103">
        <f>RCF!C$39</f>
        <v>13.581</v>
      </c>
      <c r="AW36" s="39">
        <f t="shared" si="116"/>
        <v>4565.5</v>
      </c>
      <c r="AX36" s="103">
        <f>RCF!C$41</f>
        <v>12.682</v>
      </c>
    </row>
    <row r="37" spans="1:50" s="51" customFormat="1" x14ac:dyDescent="0.2">
      <c r="A37" s="47" t="s">
        <v>57</v>
      </c>
      <c r="B37" s="52" t="s">
        <v>79</v>
      </c>
      <c r="C37" s="49">
        <v>102</v>
      </c>
      <c r="D37" s="39">
        <f t="shared" si="100"/>
        <v>4744.8</v>
      </c>
      <c r="E37" s="32">
        <f>RCF!C$43</f>
        <v>46.518000000000001</v>
      </c>
      <c r="F37" s="39">
        <f t="shared" si="101"/>
        <v>1345.4</v>
      </c>
      <c r="G37" s="101">
        <f>RCF!C$5</f>
        <v>13.191000000000001</v>
      </c>
      <c r="H37" s="39">
        <f t="shared" si="102"/>
        <v>1345.4</v>
      </c>
      <c r="I37" s="101">
        <f t="shared" si="103"/>
        <v>13.191000000000001</v>
      </c>
      <c r="J37" s="95">
        <f t="shared" si="95"/>
        <v>1480</v>
      </c>
      <c r="K37" s="95">
        <f t="shared" si="95"/>
        <v>1816.4</v>
      </c>
      <c r="L37" s="95">
        <f t="shared" si="95"/>
        <v>2018.2</v>
      </c>
      <c r="M37" s="95">
        <f t="shared" si="95"/>
        <v>2691</v>
      </c>
      <c r="N37" s="95">
        <f t="shared" si="95"/>
        <v>2892.8</v>
      </c>
      <c r="O37" s="39">
        <f t="shared" si="104"/>
        <v>1339</v>
      </c>
      <c r="P37" s="101">
        <f>RCF!C$7</f>
        <v>13.128</v>
      </c>
      <c r="Q37" s="95">
        <f t="shared" si="96"/>
        <v>1740</v>
      </c>
      <c r="R37" s="95">
        <f t="shared" si="96"/>
        <v>2008</v>
      </c>
      <c r="S37" s="39">
        <f t="shared" si="105"/>
        <v>1306.5</v>
      </c>
      <c r="T37" s="101">
        <f>RCF!C$9</f>
        <v>12.808999999999999</v>
      </c>
      <c r="U37" s="39">
        <f t="shared" si="106"/>
        <v>1306.5</v>
      </c>
      <c r="V37" s="103">
        <f t="shared" si="107"/>
        <v>12.808999999999999</v>
      </c>
      <c r="W37" s="95">
        <f t="shared" si="97"/>
        <v>1437.1</v>
      </c>
      <c r="X37" s="95">
        <f t="shared" si="97"/>
        <v>1789.9</v>
      </c>
      <c r="Y37" s="95">
        <f t="shared" si="97"/>
        <v>2116.5</v>
      </c>
      <c r="Z37" s="95">
        <f t="shared" si="97"/>
        <v>1920.5</v>
      </c>
      <c r="AA37" s="95">
        <f t="shared" si="97"/>
        <v>2835.1</v>
      </c>
      <c r="AB37" s="95">
        <f t="shared" si="97"/>
        <v>3919.5</v>
      </c>
      <c r="AC37" s="39">
        <f t="shared" si="108"/>
        <v>1337.6</v>
      </c>
      <c r="AD37" s="103">
        <f>RCF!C$13</f>
        <v>13.114000000000001</v>
      </c>
      <c r="AE37" s="96">
        <f t="shared" si="98"/>
        <v>2207</v>
      </c>
      <c r="AF37" s="96">
        <f t="shared" si="98"/>
        <v>2809</v>
      </c>
      <c r="AG37" s="96">
        <f t="shared" si="98"/>
        <v>4012.8</v>
      </c>
      <c r="AH37" s="39">
        <f t="shared" si="109"/>
        <v>1339.8</v>
      </c>
      <c r="AI37" s="103">
        <f>RCF!C$31</f>
        <v>13.135999999999999</v>
      </c>
      <c r="AJ37" s="39">
        <f t="shared" si="110"/>
        <v>0</v>
      </c>
      <c r="AK37" s="103">
        <v>0</v>
      </c>
      <c r="AL37" s="39">
        <f t="shared" si="111"/>
        <v>1389.2</v>
      </c>
      <c r="AM37" s="103">
        <f>RCF!C$33</f>
        <v>13.62</v>
      </c>
      <c r="AN37" s="96">
        <f t="shared" si="112"/>
        <v>2083.8000000000002</v>
      </c>
      <c r="AO37" s="39">
        <f t="shared" si="113"/>
        <v>1401</v>
      </c>
      <c r="AP37" s="103">
        <f>RCF!C$35</f>
        <v>13.736000000000001</v>
      </c>
      <c r="AQ37" s="96">
        <f t="shared" si="99"/>
        <v>1821.3</v>
      </c>
      <c r="AR37" s="96">
        <f t="shared" si="99"/>
        <v>2031.4</v>
      </c>
      <c r="AS37" s="39">
        <f t="shared" si="114"/>
        <v>1371.6</v>
      </c>
      <c r="AT37" s="103">
        <f>RCF!C$37</f>
        <v>13.448</v>
      </c>
      <c r="AU37" s="39">
        <f t="shared" si="115"/>
        <v>1385.2</v>
      </c>
      <c r="AV37" s="103">
        <f>RCF!C$39</f>
        <v>13.581</v>
      </c>
      <c r="AW37" s="39">
        <f t="shared" si="116"/>
        <v>1293.5</v>
      </c>
      <c r="AX37" s="103">
        <f>RCF!C$41</f>
        <v>12.682</v>
      </c>
    </row>
    <row r="38" spans="1:50" s="51" customFormat="1" x14ac:dyDescent="0.2">
      <c r="A38" s="47" t="s">
        <v>69</v>
      </c>
      <c r="B38" s="52" t="s">
        <v>80</v>
      </c>
      <c r="C38" s="49">
        <v>111</v>
      </c>
      <c r="D38" s="39">
        <f t="shared" si="100"/>
        <v>5163.5</v>
      </c>
      <c r="E38" s="32">
        <f>RCF!C$43</f>
        <v>46.518000000000001</v>
      </c>
      <c r="F38" s="39">
        <f t="shared" si="101"/>
        <v>1464.2</v>
      </c>
      <c r="G38" s="101">
        <f>RCF!C$5</f>
        <v>13.191000000000001</v>
      </c>
      <c r="H38" s="39">
        <f t="shared" si="102"/>
        <v>1464.2</v>
      </c>
      <c r="I38" s="101">
        <f t="shared" si="103"/>
        <v>13.191000000000001</v>
      </c>
      <c r="J38" s="95">
        <f t="shared" si="95"/>
        <v>1610.6</v>
      </c>
      <c r="K38" s="95">
        <f t="shared" si="95"/>
        <v>1976.7</v>
      </c>
      <c r="L38" s="95">
        <f t="shared" si="95"/>
        <v>2196.3000000000002</v>
      </c>
      <c r="M38" s="95">
        <f t="shared" si="95"/>
        <v>2928.4</v>
      </c>
      <c r="N38" s="95">
        <f t="shared" si="95"/>
        <v>3148</v>
      </c>
      <c r="O38" s="39">
        <f t="shared" si="104"/>
        <v>1457.2</v>
      </c>
      <c r="P38" s="101">
        <f>RCF!C$7</f>
        <v>13.128</v>
      </c>
      <c r="Q38" s="95">
        <f t="shared" si="96"/>
        <v>1894</v>
      </c>
      <c r="R38" s="95">
        <f t="shared" si="96"/>
        <v>2185</v>
      </c>
      <c r="S38" s="39">
        <f t="shared" si="105"/>
        <v>1421.7</v>
      </c>
      <c r="T38" s="101">
        <f>RCF!C$9</f>
        <v>12.808999999999999</v>
      </c>
      <c r="U38" s="39">
        <f t="shared" si="106"/>
        <v>1421.7</v>
      </c>
      <c r="V38" s="103">
        <f t="shared" si="107"/>
        <v>12.808999999999999</v>
      </c>
      <c r="W38" s="95">
        <f t="shared" si="97"/>
        <v>1563.8</v>
      </c>
      <c r="X38" s="95">
        <f t="shared" si="97"/>
        <v>1947.7</v>
      </c>
      <c r="Y38" s="95">
        <f t="shared" si="97"/>
        <v>2303.1</v>
      </c>
      <c r="Z38" s="95">
        <f t="shared" si="97"/>
        <v>2089.8000000000002</v>
      </c>
      <c r="AA38" s="95">
        <f t="shared" si="97"/>
        <v>3085</v>
      </c>
      <c r="AB38" s="95">
        <f t="shared" si="97"/>
        <v>4265.1000000000004</v>
      </c>
      <c r="AC38" s="39">
        <f t="shared" si="108"/>
        <v>1455.6</v>
      </c>
      <c r="AD38" s="103">
        <f>RCF!C$13</f>
        <v>13.114000000000001</v>
      </c>
      <c r="AE38" s="96">
        <f t="shared" si="98"/>
        <v>2401.6999999999998</v>
      </c>
      <c r="AF38" s="96">
        <f t="shared" si="98"/>
        <v>3056.8</v>
      </c>
      <c r="AG38" s="96">
        <f t="shared" si="98"/>
        <v>4366.8</v>
      </c>
      <c r="AH38" s="39">
        <f t="shared" si="109"/>
        <v>1458</v>
      </c>
      <c r="AI38" s="103">
        <f>RCF!C$31</f>
        <v>13.135999999999999</v>
      </c>
      <c r="AJ38" s="39">
        <f t="shared" si="110"/>
        <v>0</v>
      </c>
      <c r="AK38" s="103">
        <v>0</v>
      </c>
      <c r="AL38" s="39">
        <f t="shared" si="111"/>
        <v>1511.8</v>
      </c>
      <c r="AM38" s="103">
        <f>RCF!C$33</f>
        <v>13.62</v>
      </c>
      <c r="AN38" s="96">
        <f t="shared" si="112"/>
        <v>2267.6999999999998</v>
      </c>
      <c r="AO38" s="39">
        <f t="shared" si="113"/>
        <v>1524.6</v>
      </c>
      <c r="AP38" s="103">
        <f>RCF!C$35</f>
        <v>13.736000000000001</v>
      </c>
      <c r="AQ38" s="96">
        <f t="shared" si="99"/>
        <v>1981.9</v>
      </c>
      <c r="AR38" s="96">
        <f t="shared" si="99"/>
        <v>2210.6</v>
      </c>
      <c r="AS38" s="39">
        <f t="shared" si="114"/>
        <v>1492.7</v>
      </c>
      <c r="AT38" s="103">
        <f>RCF!C$37</f>
        <v>13.448</v>
      </c>
      <c r="AU38" s="39">
        <f t="shared" si="115"/>
        <v>1507.4</v>
      </c>
      <c r="AV38" s="103">
        <f>RCF!C$39</f>
        <v>13.581</v>
      </c>
      <c r="AW38" s="39">
        <f t="shared" si="116"/>
        <v>1407.7</v>
      </c>
      <c r="AX38" s="103">
        <f>RCF!C$41</f>
        <v>12.682</v>
      </c>
    </row>
    <row r="39" spans="1:50" s="51" customFormat="1" x14ac:dyDescent="0.2">
      <c r="A39" s="47" t="s">
        <v>49</v>
      </c>
      <c r="B39" s="52" t="s">
        <v>81</v>
      </c>
      <c r="C39" s="49">
        <v>176</v>
      </c>
      <c r="D39" s="39">
        <f t="shared" si="100"/>
        <v>8187.2</v>
      </c>
      <c r="E39" s="32">
        <f>RCF!C$43</f>
        <v>46.518000000000001</v>
      </c>
      <c r="F39" s="39">
        <f t="shared" si="101"/>
        <v>2321.6</v>
      </c>
      <c r="G39" s="101">
        <f>RCF!C$5</f>
        <v>13.191000000000001</v>
      </c>
      <c r="H39" s="39">
        <f t="shared" si="102"/>
        <v>2321.6</v>
      </c>
      <c r="I39" s="101">
        <f t="shared" si="103"/>
        <v>13.191000000000001</v>
      </c>
      <c r="J39" s="95">
        <f t="shared" si="95"/>
        <v>2553.8000000000002</v>
      </c>
      <c r="K39" s="95">
        <f t="shared" si="95"/>
        <v>3134.2</v>
      </c>
      <c r="L39" s="95">
        <f t="shared" si="95"/>
        <v>3482.4</v>
      </c>
      <c r="M39" s="95">
        <f t="shared" si="95"/>
        <v>4643.2</v>
      </c>
      <c r="N39" s="95">
        <f t="shared" si="95"/>
        <v>4991.5</v>
      </c>
      <c r="O39" s="39">
        <f t="shared" si="104"/>
        <v>2310.5</v>
      </c>
      <c r="P39" s="101">
        <f>RCF!C$7</f>
        <v>13.128</v>
      </c>
      <c r="Q39" s="95">
        <f t="shared" si="96"/>
        <v>3003</v>
      </c>
      <c r="R39" s="95">
        <f t="shared" si="96"/>
        <v>3465</v>
      </c>
      <c r="S39" s="39">
        <f t="shared" si="105"/>
        <v>2254.3000000000002</v>
      </c>
      <c r="T39" s="101">
        <f>RCF!C$9</f>
        <v>12.808999999999999</v>
      </c>
      <c r="U39" s="39">
        <f t="shared" si="106"/>
        <v>2254.3000000000002</v>
      </c>
      <c r="V39" s="103">
        <f t="shared" si="107"/>
        <v>12.808999999999999</v>
      </c>
      <c r="W39" s="95">
        <f t="shared" si="97"/>
        <v>2479.6999999999998</v>
      </c>
      <c r="X39" s="95">
        <f t="shared" si="97"/>
        <v>3088.3</v>
      </c>
      <c r="Y39" s="95">
        <f t="shared" si="97"/>
        <v>3651.9</v>
      </c>
      <c r="Z39" s="95">
        <f t="shared" si="97"/>
        <v>3313.8</v>
      </c>
      <c r="AA39" s="95">
        <f t="shared" si="97"/>
        <v>4891.8</v>
      </c>
      <c r="AB39" s="95">
        <f t="shared" si="97"/>
        <v>6762.9</v>
      </c>
      <c r="AC39" s="39">
        <f t="shared" si="108"/>
        <v>2308</v>
      </c>
      <c r="AD39" s="103">
        <f>RCF!C$13</f>
        <v>13.114000000000001</v>
      </c>
      <c r="AE39" s="96">
        <f t="shared" si="98"/>
        <v>3808.2</v>
      </c>
      <c r="AF39" s="96">
        <f t="shared" si="98"/>
        <v>4846.8</v>
      </c>
      <c r="AG39" s="96">
        <f t="shared" si="98"/>
        <v>6924</v>
      </c>
      <c r="AH39" s="39">
        <f t="shared" si="109"/>
        <v>2311.9</v>
      </c>
      <c r="AI39" s="103">
        <f>RCF!C$31</f>
        <v>13.135999999999999</v>
      </c>
      <c r="AJ39" s="39">
        <f t="shared" si="110"/>
        <v>0</v>
      </c>
      <c r="AK39" s="103">
        <v>0</v>
      </c>
      <c r="AL39" s="39">
        <f t="shared" si="111"/>
        <v>2397.1</v>
      </c>
      <c r="AM39" s="103">
        <f>RCF!C$33</f>
        <v>13.62</v>
      </c>
      <c r="AN39" s="96">
        <f t="shared" si="112"/>
        <v>3595.6</v>
      </c>
      <c r="AO39" s="39">
        <f t="shared" si="113"/>
        <v>2417.5</v>
      </c>
      <c r="AP39" s="103">
        <f>RCF!C$35</f>
        <v>13.736000000000001</v>
      </c>
      <c r="AQ39" s="96">
        <f t="shared" si="99"/>
        <v>3142.7</v>
      </c>
      <c r="AR39" s="96">
        <f t="shared" si="99"/>
        <v>3505.3</v>
      </c>
      <c r="AS39" s="39">
        <f t="shared" si="114"/>
        <v>2366.8000000000002</v>
      </c>
      <c r="AT39" s="103">
        <f>RCF!C$37</f>
        <v>13.448</v>
      </c>
      <c r="AU39" s="39">
        <f t="shared" si="115"/>
        <v>2390.1999999999998</v>
      </c>
      <c r="AV39" s="103">
        <f>RCF!C$39</f>
        <v>13.581</v>
      </c>
      <c r="AW39" s="39">
        <f t="shared" si="116"/>
        <v>2232</v>
      </c>
      <c r="AX39" s="103">
        <f>RCF!C$41</f>
        <v>12.682</v>
      </c>
    </row>
    <row r="40" spans="1:50" s="51" customFormat="1" x14ac:dyDescent="0.2">
      <c r="A40" s="47" t="s">
        <v>65</v>
      </c>
      <c r="B40" s="52" t="s">
        <v>82</v>
      </c>
      <c r="C40" s="49">
        <v>326</v>
      </c>
      <c r="D40" s="39">
        <f t="shared" si="100"/>
        <v>15164.9</v>
      </c>
      <c r="E40" s="32">
        <f>RCF!C$43</f>
        <v>46.518000000000001</v>
      </c>
      <c r="F40" s="39">
        <f t="shared" si="101"/>
        <v>4300.2</v>
      </c>
      <c r="G40" s="101">
        <f>RCF!C$5</f>
        <v>13.191000000000001</v>
      </c>
      <c r="H40" s="39">
        <f t="shared" si="102"/>
        <v>4300.2</v>
      </c>
      <c r="I40" s="101">
        <f t="shared" si="103"/>
        <v>13.191000000000001</v>
      </c>
      <c r="J40" s="95">
        <f t="shared" si="95"/>
        <v>4730.3</v>
      </c>
      <c r="K40" s="95">
        <f t="shared" si="95"/>
        <v>5805.4</v>
      </c>
      <c r="L40" s="95">
        <f t="shared" si="95"/>
        <v>6450.4</v>
      </c>
      <c r="M40" s="95">
        <f t="shared" si="95"/>
        <v>8600.5</v>
      </c>
      <c r="N40" s="95">
        <f t="shared" si="95"/>
        <v>9245.6</v>
      </c>
      <c r="O40" s="39">
        <f t="shared" si="104"/>
        <v>4279.7</v>
      </c>
      <c r="P40" s="101">
        <f>RCF!C$7</f>
        <v>13.128</v>
      </c>
      <c r="Q40" s="95">
        <f t="shared" si="96"/>
        <v>5563</v>
      </c>
      <c r="R40" s="95">
        <f t="shared" si="96"/>
        <v>6419</v>
      </c>
      <c r="S40" s="39">
        <f t="shared" si="105"/>
        <v>4175.7</v>
      </c>
      <c r="T40" s="101">
        <f>RCF!C$9</f>
        <v>12.808999999999999</v>
      </c>
      <c r="U40" s="39">
        <f t="shared" si="106"/>
        <v>4175.7</v>
      </c>
      <c r="V40" s="103">
        <f t="shared" si="107"/>
        <v>12.808999999999999</v>
      </c>
      <c r="W40" s="95">
        <f t="shared" si="97"/>
        <v>4593.2</v>
      </c>
      <c r="X40" s="95">
        <f t="shared" si="97"/>
        <v>5720.7</v>
      </c>
      <c r="Y40" s="95">
        <f t="shared" si="97"/>
        <v>6764.6</v>
      </c>
      <c r="Z40" s="95">
        <f t="shared" si="97"/>
        <v>6138.2</v>
      </c>
      <c r="AA40" s="95">
        <f t="shared" si="97"/>
        <v>9061.2000000000007</v>
      </c>
      <c r="AB40" s="95">
        <f t="shared" si="97"/>
        <v>12527.1</v>
      </c>
      <c r="AC40" s="39">
        <f t="shared" si="108"/>
        <v>4275.1000000000004</v>
      </c>
      <c r="AD40" s="103">
        <f>RCF!C$13</f>
        <v>13.114000000000001</v>
      </c>
      <c r="AE40" s="96">
        <f t="shared" si="98"/>
        <v>7053.9</v>
      </c>
      <c r="AF40" s="96">
        <f t="shared" si="98"/>
        <v>8977.7000000000007</v>
      </c>
      <c r="AG40" s="96">
        <f t="shared" si="98"/>
        <v>12825.3</v>
      </c>
      <c r="AH40" s="39">
        <f t="shared" si="109"/>
        <v>4282.3</v>
      </c>
      <c r="AI40" s="103">
        <f>RCF!C$31</f>
        <v>13.135999999999999</v>
      </c>
      <c r="AJ40" s="39">
        <f t="shared" si="110"/>
        <v>0</v>
      </c>
      <c r="AK40" s="103">
        <v>0</v>
      </c>
      <c r="AL40" s="39">
        <f t="shared" si="111"/>
        <v>4440.1000000000004</v>
      </c>
      <c r="AM40" s="103">
        <f>RCF!C$33</f>
        <v>13.62</v>
      </c>
      <c r="AN40" s="96">
        <f t="shared" si="112"/>
        <v>6660.1</v>
      </c>
      <c r="AO40" s="39">
        <f t="shared" si="113"/>
        <v>4477.8999999999996</v>
      </c>
      <c r="AP40" s="103">
        <f>RCF!C$35</f>
        <v>13.736000000000001</v>
      </c>
      <c r="AQ40" s="96">
        <f t="shared" si="99"/>
        <v>5821.2</v>
      </c>
      <c r="AR40" s="96">
        <f t="shared" si="99"/>
        <v>6492.9</v>
      </c>
      <c r="AS40" s="39">
        <f t="shared" si="114"/>
        <v>4384</v>
      </c>
      <c r="AT40" s="103">
        <f>RCF!C$37</f>
        <v>13.448</v>
      </c>
      <c r="AU40" s="39">
        <f t="shared" si="115"/>
        <v>4427.3999999999996</v>
      </c>
      <c r="AV40" s="103">
        <f>RCF!C$39</f>
        <v>13.581</v>
      </c>
      <c r="AW40" s="39">
        <f t="shared" si="116"/>
        <v>4134.3</v>
      </c>
      <c r="AX40" s="103">
        <f>RCF!C$41</f>
        <v>12.682</v>
      </c>
    </row>
    <row r="41" spans="1:50" s="51" customFormat="1" x14ac:dyDescent="0.2">
      <c r="A41" s="47" t="s">
        <v>46</v>
      </c>
      <c r="B41" s="52" t="s">
        <v>83</v>
      </c>
      <c r="C41" s="49">
        <v>159</v>
      </c>
      <c r="D41" s="39">
        <f t="shared" si="100"/>
        <v>7396.4</v>
      </c>
      <c r="E41" s="32">
        <f>RCF!C$43</f>
        <v>46.518000000000001</v>
      </c>
      <c r="F41" s="39">
        <f t="shared" si="101"/>
        <v>2097.3000000000002</v>
      </c>
      <c r="G41" s="101">
        <f>RCF!C$5</f>
        <v>13.191000000000001</v>
      </c>
      <c r="H41" s="39">
        <f t="shared" si="102"/>
        <v>2097.3000000000002</v>
      </c>
      <c r="I41" s="101">
        <f t="shared" si="103"/>
        <v>13.191000000000001</v>
      </c>
      <c r="J41" s="95">
        <f t="shared" si="95"/>
        <v>2307.1</v>
      </c>
      <c r="K41" s="95">
        <f t="shared" si="95"/>
        <v>2831.4</v>
      </c>
      <c r="L41" s="95">
        <f t="shared" si="95"/>
        <v>3146.1</v>
      </c>
      <c r="M41" s="95">
        <f t="shared" si="95"/>
        <v>4194.7</v>
      </c>
      <c r="N41" s="95">
        <f t="shared" si="95"/>
        <v>4509.3</v>
      </c>
      <c r="O41" s="39">
        <f t="shared" si="104"/>
        <v>2087.3000000000002</v>
      </c>
      <c r="P41" s="101">
        <f>RCF!C$7</f>
        <v>13.128</v>
      </c>
      <c r="Q41" s="95">
        <f t="shared" si="96"/>
        <v>2713</v>
      </c>
      <c r="R41" s="95">
        <f t="shared" si="96"/>
        <v>3130</v>
      </c>
      <c r="S41" s="39">
        <f t="shared" si="105"/>
        <v>2036.6</v>
      </c>
      <c r="T41" s="101">
        <f>RCF!C$9</f>
        <v>12.808999999999999</v>
      </c>
      <c r="U41" s="39">
        <f t="shared" si="106"/>
        <v>2036.6</v>
      </c>
      <c r="V41" s="103">
        <f t="shared" si="107"/>
        <v>12.808999999999999</v>
      </c>
      <c r="W41" s="95">
        <f t="shared" si="97"/>
        <v>2240.1999999999998</v>
      </c>
      <c r="X41" s="95">
        <f t="shared" si="97"/>
        <v>2790.1</v>
      </c>
      <c r="Y41" s="95">
        <f t="shared" si="97"/>
        <v>3299.2</v>
      </c>
      <c r="Z41" s="95">
        <f t="shared" si="97"/>
        <v>2993.8</v>
      </c>
      <c r="AA41" s="95">
        <f t="shared" si="97"/>
        <v>4419.3999999999996</v>
      </c>
      <c r="AB41" s="95">
        <f t="shared" si="97"/>
        <v>6109.8</v>
      </c>
      <c r="AC41" s="39">
        <f t="shared" si="108"/>
        <v>2085.1</v>
      </c>
      <c r="AD41" s="103">
        <f>RCF!C$13</f>
        <v>13.114000000000001</v>
      </c>
      <c r="AE41" s="96">
        <f t="shared" si="98"/>
        <v>3440.4</v>
      </c>
      <c r="AF41" s="96">
        <f t="shared" si="98"/>
        <v>4378.7</v>
      </c>
      <c r="AG41" s="96">
        <f t="shared" si="98"/>
        <v>6255.3</v>
      </c>
      <c r="AH41" s="39">
        <f t="shared" si="109"/>
        <v>2088.6</v>
      </c>
      <c r="AI41" s="103">
        <f>RCF!C$31</f>
        <v>13.135999999999999</v>
      </c>
      <c r="AJ41" s="39">
        <f t="shared" si="110"/>
        <v>0</v>
      </c>
      <c r="AK41" s="103">
        <v>0</v>
      </c>
      <c r="AL41" s="39">
        <f t="shared" si="111"/>
        <v>2165.5</v>
      </c>
      <c r="AM41" s="103">
        <f>RCF!C$33</f>
        <v>13.62</v>
      </c>
      <c r="AN41" s="96">
        <f t="shared" si="112"/>
        <v>3248.2</v>
      </c>
      <c r="AO41" s="39">
        <f t="shared" si="113"/>
        <v>2184</v>
      </c>
      <c r="AP41" s="103">
        <f>RCF!C$35</f>
        <v>13.736000000000001</v>
      </c>
      <c r="AQ41" s="96">
        <f t="shared" si="99"/>
        <v>2839.2</v>
      </c>
      <c r="AR41" s="96">
        <f t="shared" si="99"/>
        <v>3166.8</v>
      </c>
      <c r="AS41" s="39">
        <f t="shared" si="114"/>
        <v>2138.1999999999998</v>
      </c>
      <c r="AT41" s="103">
        <f>RCF!C$37</f>
        <v>13.448</v>
      </c>
      <c r="AU41" s="39">
        <f t="shared" si="115"/>
        <v>2159.3000000000002</v>
      </c>
      <c r="AV41" s="103">
        <f>RCF!C$39</f>
        <v>13.581</v>
      </c>
      <c r="AW41" s="39">
        <f t="shared" si="116"/>
        <v>2016.4</v>
      </c>
      <c r="AX41" s="103">
        <f>RCF!C$41</f>
        <v>12.682</v>
      </c>
    </row>
    <row r="42" spans="1:50" s="51" customFormat="1" x14ac:dyDescent="0.2">
      <c r="A42" s="106">
        <v>1204</v>
      </c>
      <c r="B42" s="41" t="s">
        <v>164</v>
      </c>
      <c r="C42" s="107">
        <v>30</v>
      </c>
      <c r="D42" s="39">
        <f t="shared" si="100"/>
        <v>1395.5</v>
      </c>
      <c r="E42" s="32">
        <f>RCF!C$43</f>
        <v>46.518000000000001</v>
      </c>
      <c r="F42" s="39">
        <f t="shared" si="101"/>
        <v>395.7</v>
      </c>
      <c r="G42" s="101">
        <f>RCF!C$5</f>
        <v>13.191000000000001</v>
      </c>
      <c r="H42" s="39">
        <f t="shared" si="102"/>
        <v>395.7</v>
      </c>
      <c r="I42" s="101">
        <f t="shared" si="103"/>
        <v>13.191000000000001</v>
      </c>
      <c r="J42" s="95">
        <f t="shared" si="95"/>
        <v>435.3</v>
      </c>
      <c r="K42" s="95">
        <f t="shared" si="95"/>
        <v>534.20000000000005</v>
      </c>
      <c r="L42" s="95">
        <f t="shared" si="95"/>
        <v>593.6</v>
      </c>
      <c r="M42" s="95">
        <f t="shared" si="95"/>
        <v>791.5</v>
      </c>
      <c r="N42" s="95">
        <f t="shared" si="95"/>
        <v>850.8</v>
      </c>
      <c r="O42" s="39">
        <f t="shared" si="104"/>
        <v>393.8</v>
      </c>
      <c r="P42" s="101">
        <f>RCF!C$7</f>
        <v>13.128</v>
      </c>
      <c r="Q42" s="95">
        <f t="shared" si="96"/>
        <v>511</v>
      </c>
      <c r="R42" s="95">
        <f t="shared" si="96"/>
        <v>590</v>
      </c>
      <c r="S42" s="39">
        <f t="shared" si="105"/>
        <v>364.2</v>
      </c>
      <c r="T42" s="101">
        <f>RCF!C$9/1.055</f>
        <v>12.141232227488151</v>
      </c>
      <c r="U42" s="39">
        <f t="shared" si="106"/>
        <v>384.2</v>
      </c>
      <c r="V42" s="103">
        <f t="shared" ref="V42:V48" si="117">T42*1.055</f>
        <v>12.808999999999999</v>
      </c>
      <c r="W42" s="95">
        <f t="shared" si="97"/>
        <v>422.6</v>
      </c>
      <c r="X42" s="95">
        <f t="shared" si="97"/>
        <v>526.29999999999995</v>
      </c>
      <c r="Y42" s="95">
        <f t="shared" si="97"/>
        <v>622.4</v>
      </c>
      <c r="Z42" s="95">
        <f t="shared" si="97"/>
        <v>564.70000000000005</v>
      </c>
      <c r="AA42" s="95">
        <f t="shared" si="97"/>
        <v>833.7</v>
      </c>
      <c r="AB42" s="95">
        <f t="shared" si="97"/>
        <v>1152.5999999999999</v>
      </c>
      <c r="AC42" s="39">
        <f t="shared" si="108"/>
        <v>393.4</v>
      </c>
      <c r="AD42" s="103">
        <f>RCF!C$13</f>
        <v>13.114000000000001</v>
      </c>
      <c r="AE42" s="96">
        <f t="shared" si="98"/>
        <v>649.1</v>
      </c>
      <c r="AF42" s="96">
        <f t="shared" si="98"/>
        <v>826.1</v>
      </c>
      <c r="AG42" s="96">
        <f t="shared" si="98"/>
        <v>1180.2</v>
      </c>
      <c r="AH42" s="39">
        <f t="shared" si="109"/>
        <v>394</v>
      </c>
      <c r="AI42" s="103">
        <f>RCF!C$31</f>
        <v>13.135999999999999</v>
      </c>
      <c r="AJ42" s="39">
        <f t="shared" si="110"/>
        <v>0</v>
      </c>
      <c r="AK42" s="103">
        <v>0</v>
      </c>
      <c r="AL42" s="39">
        <f t="shared" si="111"/>
        <v>408.6</v>
      </c>
      <c r="AM42" s="103">
        <f>RCF!C$33</f>
        <v>13.62</v>
      </c>
      <c r="AN42" s="96">
        <f t="shared" si="112"/>
        <v>612.9</v>
      </c>
      <c r="AO42" s="39">
        <f t="shared" si="113"/>
        <v>412</v>
      </c>
      <c r="AP42" s="103">
        <f>RCF!C$35</f>
        <v>13.736000000000001</v>
      </c>
      <c r="AQ42" s="96">
        <f t="shared" si="99"/>
        <v>535.6</v>
      </c>
      <c r="AR42" s="96">
        <f t="shared" si="99"/>
        <v>597.4</v>
      </c>
      <c r="AS42" s="39">
        <f t="shared" si="114"/>
        <v>403.4</v>
      </c>
      <c r="AT42" s="103">
        <f>RCF!C$37</f>
        <v>13.448</v>
      </c>
      <c r="AU42" s="39">
        <f t="shared" si="115"/>
        <v>407.4</v>
      </c>
      <c r="AV42" s="103">
        <f>RCF!C$39</f>
        <v>13.581</v>
      </c>
      <c r="AW42" s="39">
        <f t="shared" si="116"/>
        <v>380.4</v>
      </c>
      <c r="AX42" s="103">
        <f>RCF!C$41</f>
        <v>12.682</v>
      </c>
    </row>
    <row r="43" spans="1:50" s="51" customFormat="1" x14ac:dyDescent="0.2">
      <c r="A43" s="106">
        <v>1205</v>
      </c>
      <c r="B43" s="41" t="s">
        <v>165</v>
      </c>
      <c r="C43" s="107">
        <v>100</v>
      </c>
      <c r="D43" s="39">
        <f t="shared" si="100"/>
        <v>4651.8</v>
      </c>
      <c r="E43" s="32">
        <f>RCF!C$43</f>
        <v>46.518000000000001</v>
      </c>
      <c r="F43" s="39">
        <f t="shared" si="101"/>
        <v>1319.1</v>
      </c>
      <c r="G43" s="101">
        <f>RCF!C$5</f>
        <v>13.191000000000001</v>
      </c>
      <c r="H43" s="39">
        <f t="shared" si="102"/>
        <v>1319.1</v>
      </c>
      <c r="I43" s="101">
        <f t="shared" si="103"/>
        <v>13.191000000000001</v>
      </c>
      <c r="J43" s="95">
        <f t="shared" si="95"/>
        <v>1451</v>
      </c>
      <c r="K43" s="95">
        <f t="shared" si="95"/>
        <v>1780.8</v>
      </c>
      <c r="L43" s="95">
        <f t="shared" si="95"/>
        <v>1978.7</v>
      </c>
      <c r="M43" s="95">
        <f t="shared" si="95"/>
        <v>2638.2</v>
      </c>
      <c r="N43" s="95">
        <f t="shared" si="95"/>
        <v>2836.1</v>
      </c>
      <c r="O43" s="39">
        <f t="shared" si="104"/>
        <v>1312.8</v>
      </c>
      <c r="P43" s="101">
        <f>RCF!C$7</f>
        <v>13.128</v>
      </c>
      <c r="Q43" s="95">
        <f t="shared" si="96"/>
        <v>1706</v>
      </c>
      <c r="R43" s="95">
        <f t="shared" si="96"/>
        <v>1969</v>
      </c>
      <c r="S43" s="39">
        <f t="shared" si="105"/>
        <v>1214.0999999999999</v>
      </c>
      <c r="T43" s="101">
        <f>RCF!C$9/1.055</f>
        <v>12.141232227488151</v>
      </c>
      <c r="U43" s="39">
        <f t="shared" si="106"/>
        <v>1280.9000000000001</v>
      </c>
      <c r="V43" s="103">
        <f t="shared" si="117"/>
        <v>12.808999999999999</v>
      </c>
      <c r="W43" s="95">
        <f t="shared" si="97"/>
        <v>1408.9</v>
      </c>
      <c r="X43" s="95">
        <f t="shared" si="97"/>
        <v>1754.8</v>
      </c>
      <c r="Y43" s="95">
        <f t="shared" si="97"/>
        <v>2075</v>
      </c>
      <c r="Z43" s="95">
        <f t="shared" si="97"/>
        <v>1882.9</v>
      </c>
      <c r="AA43" s="95">
        <f t="shared" si="97"/>
        <v>2779.5</v>
      </c>
      <c r="AB43" s="95">
        <f t="shared" si="97"/>
        <v>3842.7</v>
      </c>
      <c r="AC43" s="39">
        <f t="shared" si="108"/>
        <v>1311.4</v>
      </c>
      <c r="AD43" s="103">
        <f>RCF!C$13</f>
        <v>13.114000000000001</v>
      </c>
      <c r="AE43" s="96">
        <f t="shared" si="98"/>
        <v>2163.8000000000002</v>
      </c>
      <c r="AF43" s="96">
        <f t="shared" si="98"/>
        <v>2753.9</v>
      </c>
      <c r="AG43" s="96">
        <f t="shared" si="98"/>
        <v>3934.2</v>
      </c>
      <c r="AH43" s="39">
        <f t="shared" si="109"/>
        <v>1313.6</v>
      </c>
      <c r="AI43" s="103">
        <f>RCF!C$31</f>
        <v>13.135999999999999</v>
      </c>
      <c r="AJ43" s="39">
        <f t="shared" si="110"/>
        <v>0</v>
      </c>
      <c r="AK43" s="103">
        <v>0</v>
      </c>
      <c r="AL43" s="39">
        <f t="shared" si="111"/>
        <v>1362</v>
      </c>
      <c r="AM43" s="103">
        <f>RCF!C$33</f>
        <v>13.62</v>
      </c>
      <c r="AN43" s="96">
        <f t="shared" si="112"/>
        <v>2043</v>
      </c>
      <c r="AO43" s="39">
        <f t="shared" si="113"/>
        <v>1373.6</v>
      </c>
      <c r="AP43" s="103">
        <f>RCF!C$35</f>
        <v>13.736000000000001</v>
      </c>
      <c r="AQ43" s="96">
        <f t="shared" si="99"/>
        <v>1785.6</v>
      </c>
      <c r="AR43" s="96">
        <f t="shared" si="99"/>
        <v>1991.7</v>
      </c>
      <c r="AS43" s="39">
        <f t="shared" si="114"/>
        <v>1344.8</v>
      </c>
      <c r="AT43" s="103">
        <f>RCF!C$37</f>
        <v>13.448</v>
      </c>
      <c r="AU43" s="39">
        <f t="shared" si="115"/>
        <v>1358.1</v>
      </c>
      <c r="AV43" s="103">
        <f>RCF!C$39</f>
        <v>13.581</v>
      </c>
      <c r="AW43" s="39">
        <f t="shared" si="116"/>
        <v>1268.2</v>
      </c>
      <c r="AX43" s="103">
        <f>RCF!C$41</f>
        <v>12.682</v>
      </c>
    </row>
    <row r="44" spans="1:50" s="51" customFormat="1" x14ac:dyDescent="0.2">
      <c r="A44" s="106">
        <v>1206</v>
      </c>
      <c r="B44" s="41" t="s">
        <v>166</v>
      </c>
      <c r="C44" s="107">
        <v>50</v>
      </c>
      <c r="D44" s="39">
        <f t="shared" si="100"/>
        <v>2325.9</v>
      </c>
      <c r="E44" s="32">
        <f>RCF!C$43</f>
        <v>46.518000000000001</v>
      </c>
      <c r="F44" s="39">
        <f t="shared" si="101"/>
        <v>659.5</v>
      </c>
      <c r="G44" s="101">
        <f>RCF!C$5</f>
        <v>13.191000000000001</v>
      </c>
      <c r="H44" s="39">
        <f t="shared" si="102"/>
        <v>659.5</v>
      </c>
      <c r="I44" s="101">
        <f t="shared" si="103"/>
        <v>13.191000000000001</v>
      </c>
      <c r="J44" s="95">
        <f t="shared" si="95"/>
        <v>725.5</v>
      </c>
      <c r="K44" s="95">
        <f t="shared" si="95"/>
        <v>890.4</v>
      </c>
      <c r="L44" s="95">
        <f t="shared" si="95"/>
        <v>989.3</v>
      </c>
      <c r="M44" s="95">
        <f t="shared" si="95"/>
        <v>1319.1</v>
      </c>
      <c r="N44" s="95">
        <f t="shared" si="95"/>
        <v>1418</v>
      </c>
      <c r="O44" s="39">
        <f t="shared" si="104"/>
        <v>656.4</v>
      </c>
      <c r="P44" s="101">
        <f>RCF!C$7</f>
        <v>13.128</v>
      </c>
      <c r="Q44" s="95">
        <f t="shared" si="96"/>
        <v>853</v>
      </c>
      <c r="R44" s="95">
        <f t="shared" si="96"/>
        <v>984</v>
      </c>
      <c r="S44" s="39">
        <f t="shared" si="105"/>
        <v>607</v>
      </c>
      <c r="T44" s="101">
        <f>RCF!C$9/1.055</f>
        <v>12.141232227488151</v>
      </c>
      <c r="U44" s="39">
        <f t="shared" si="106"/>
        <v>640.4</v>
      </c>
      <c r="V44" s="103">
        <f t="shared" si="117"/>
        <v>12.808999999999999</v>
      </c>
      <c r="W44" s="95">
        <f t="shared" si="97"/>
        <v>704.4</v>
      </c>
      <c r="X44" s="95">
        <f t="shared" si="97"/>
        <v>877.3</v>
      </c>
      <c r="Y44" s="95">
        <f t="shared" si="97"/>
        <v>1037.4000000000001</v>
      </c>
      <c r="Z44" s="95">
        <f t="shared" si="97"/>
        <v>941.3</v>
      </c>
      <c r="AA44" s="95">
        <f t="shared" si="97"/>
        <v>1389.6</v>
      </c>
      <c r="AB44" s="95">
        <f t="shared" si="97"/>
        <v>1921.2</v>
      </c>
      <c r="AC44" s="39">
        <f t="shared" si="108"/>
        <v>655.7</v>
      </c>
      <c r="AD44" s="103">
        <f>RCF!C$13</f>
        <v>13.114000000000001</v>
      </c>
      <c r="AE44" s="96">
        <f t="shared" si="98"/>
        <v>1081.9000000000001</v>
      </c>
      <c r="AF44" s="96">
        <f t="shared" si="98"/>
        <v>1377</v>
      </c>
      <c r="AG44" s="96">
        <f t="shared" si="98"/>
        <v>1967.1</v>
      </c>
      <c r="AH44" s="39">
        <f t="shared" si="109"/>
        <v>656.8</v>
      </c>
      <c r="AI44" s="103">
        <f>RCF!C$31</f>
        <v>13.135999999999999</v>
      </c>
      <c r="AJ44" s="39">
        <f t="shared" si="110"/>
        <v>0</v>
      </c>
      <c r="AK44" s="103">
        <v>0</v>
      </c>
      <c r="AL44" s="39">
        <f t="shared" si="111"/>
        <v>681</v>
      </c>
      <c r="AM44" s="103">
        <f>RCF!C$33</f>
        <v>13.62</v>
      </c>
      <c r="AN44" s="96">
        <f t="shared" si="112"/>
        <v>1021.5</v>
      </c>
      <c r="AO44" s="39">
        <f t="shared" si="113"/>
        <v>686.8</v>
      </c>
      <c r="AP44" s="103">
        <f>RCF!C$35</f>
        <v>13.736000000000001</v>
      </c>
      <c r="AQ44" s="96">
        <f t="shared" si="99"/>
        <v>892.8</v>
      </c>
      <c r="AR44" s="96">
        <f t="shared" si="99"/>
        <v>995.8</v>
      </c>
      <c r="AS44" s="39">
        <f t="shared" si="114"/>
        <v>672.4</v>
      </c>
      <c r="AT44" s="103">
        <f>RCF!C$37</f>
        <v>13.448</v>
      </c>
      <c r="AU44" s="39">
        <f t="shared" si="115"/>
        <v>679</v>
      </c>
      <c r="AV44" s="103">
        <f>RCF!C$39</f>
        <v>13.581</v>
      </c>
      <c r="AW44" s="39">
        <f t="shared" si="116"/>
        <v>634.1</v>
      </c>
      <c r="AX44" s="103">
        <f>RCF!C$41</f>
        <v>12.682</v>
      </c>
    </row>
    <row r="45" spans="1:50" s="51" customFormat="1" x14ac:dyDescent="0.2">
      <c r="A45" s="106">
        <v>1207</v>
      </c>
      <c r="B45" s="41" t="s">
        <v>167</v>
      </c>
      <c r="C45" s="107">
        <v>30</v>
      </c>
      <c r="D45" s="39">
        <f t="shared" si="100"/>
        <v>1395.5</v>
      </c>
      <c r="E45" s="32">
        <f>RCF!C$43</f>
        <v>46.518000000000001</v>
      </c>
      <c r="F45" s="39">
        <f t="shared" si="101"/>
        <v>395.7</v>
      </c>
      <c r="G45" s="101">
        <f>RCF!C$5</f>
        <v>13.191000000000001</v>
      </c>
      <c r="H45" s="39">
        <f t="shared" si="102"/>
        <v>395.7</v>
      </c>
      <c r="I45" s="101">
        <f t="shared" si="103"/>
        <v>13.191000000000001</v>
      </c>
      <c r="J45" s="95">
        <f t="shared" si="95"/>
        <v>435.3</v>
      </c>
      <c r="K45" s="95">
        <f t="shared" si="95"/>
        <v>534.20000000000005</v>
      </c>
      <c r="L45" s="95">
        <f t="shared" si="95"/>
        <v>593.6</v>
      </c>
      <c r="M45" s="95">
        <f t="shared" si="95"/>
        <v>791.5</v>
      </c>
      <c r="N45" s="95">
        <f t="shared" si="95"/>
        <v>850.8</v>
      </c>
      <c r="O45" s="39">
        <f t="shared" si="104"/>
        <v>393.8</v>
      </c>
      <c r="P45" s="101">
        <f>RCF!C$7</f>
        <v>13.128</v>
      </c>
      <c r="Q45" s="95">
        <f t="shared" si="96"/>
        <v>511</v>
      </c>
      <c r="R45" s="95">
        <f t="shared" si="96"/>
        <v>590</v>
      </c>
      <c r="S45" s="39">
        <f t="shared" si="105"/>
        <v>364.2</v>
      </c>
      <c r="T45" s="101">
        <f>RCF!C$9/1.055</f>
        <v>12.141232227488151</v>
      </c>
      <c r="U45" s="39">
        <f t="shared" si="106"/>
        <v>384.2</v>
      </c>
      <c r="V45" s="103">
        <f t="shared" si="117"/>
        <v>12.808999999999999</v>
      </c>
      <c r="W45" s="95">
        <f t="shared" si="97"/>
        <v>422.6</v>
      </c>
      <c r="X45" s="95">
        <f t="shared" si="97"/>
        <v>526.29999999999995</v>
      </c>
      <c r="Y45" s="95">
        <f t="shared" si="97"/>
        <v>622.4</v>
      </c>
      <c r="Z45" s="95">
        <f t="shared" si="97"/>
        <v>564.70000000000005</v>
      </c>
      <c r="AA45" s="95">
        <f t="shared" si="97"/>
        <v>833.7</v>
      </c>
      <c r="AB45" s="95">
        <f t="shared" si="97"/>
        <v>1152.5999999999999</v>
      </c>
      <c r="AC45" s="39">
        <f t="shared" si="108"/>
        <v>393.4</v>
      </c>
      <c r="AD45" s="103">
        <f>RCF!C$13</f>
        <v>13.114000000000001</v>
      </c>
      <c r="AE45" s="96">
        <f t="shared" si="98"/>
        <v>649.1</v>
      </c>
      <c r="AF45" s="96">
        <f t="shared" si="98"/>
        <v>826.1</v>
      </c>
      <c r="AG45" s="96">
        <f t="shared" si="98"/>
        <v>1180.2</v>
      </c>
      <c r="AH45" s="39">
        <f t="shared" si="109"/>
        <v>394</v>
      </c>
      <c r="AI45" s="103">
        <f>RCF!C$31</f>
        <v>13.135999999999999</v>
      </c>
      <c r="AJ45" s="39">
        <f t="shared" si="110"/>
        <v>0</v>
      </c>
      <c r="AK45" s="103">
        <v>0</v>
      </c>
      <c r="AL45" s="39">
        <f t="shared" si="111"/>
        <v>408.6</v>
      </c>
      <c r="AM45" s="103">
        <f>RCF!C$33</f>
        <v>13.62</v>
      </c>
      <c r="AN45" s="96">
        <f t="shared" si="112"/>
        <v>612.9</v>
      </c>
      <c r="AO45" s="39">
        <f t="shared" si="113"/>
        <v>412</v>
      </c>
      <c r="AP45" s="103">
        <f>RCF!C$35</f>
        <v>13.736000000000001</v>
      </c>
      <c r="AQ45" s="96">
        <f t="shared" si="99"/>
        <v>535.6</v>
      </c>
      <c r="AR45" s="96">
        <f t="shared" si="99"/>
        <v>597.4</v>
      </c>
      <c r="AS45" s="39">
        <f t="shared" si="114"/>
        <v>403.4</v>
      </c>
      <c r="AT45" s="103">
        <f>RCF!C$37</f>
        <v>13.448</v>
      </c>
      <c r="AU45" s="39">
        <f t="shared" si="115"/>
        <v>407.4</v>
      </c>
      <c r="AV45" s="103">
        <f>RCF!C$39</f>
        <v>13.581</v>
      </c>
      <c r="AW45" s="39">
        <f t="shared" si="116"/>
        <v>380.4</v>
      </c>
      <c r="AX45" s="103">
        <f>RCF!C$41</f>
        <v>12.682</v>
      </c>
    </row>
    <row r="46" spans="1:50" s="51" customFormat="1" ht="25.5" x14ac:dyDescent="0.2">
      <c r="A46" s="106">
        <v>1208</v>
      </c>
      <c r="B46" s="41" t="s">
        <v>168</v>
      </c>
      <c r="C46" s="107">
        <v>137</v>
      </c>
      <c r="D46" s="39">
        <f t="shared" si="100"/>
        <v>6373</v>
      </c>
      <c r="E46" s="32">
        <f>RCF!C$43</f>
        <v>46.518000000000001</v>
      </c>
      <c r="F46" s="39">
        <f t="shared" si="101"/>
        <v>1807.1</v>
      </c>
      <c r="G46" s="101">
        <f>RCF!C$5</f>
        <v>13.191000000000001</v>
      </c>
      <c r="H46" s="39">
        <f t="shared" si="102"/>
        <v>1807.1</v>
      </c>
      <c r="I46" s="101">
        <f t="shared" si="103"/>
        <v>13.191000000000001</v>
      </c>
      <c r="J46" s="95">
        <f t="shared" ref="J46:N73" si="118">ROUND($C46*$I46*J$6,1)</f>
        <v>1987.9</v>
      </c>
      <c r="K46" s="95">
        <f t="shared" si="118"/>
        <v>2439.6999999999998</v>
      </c>
      <c r="L46" s="95">
        <f t="shared" si="118"/>
        <v>2710.8</v>
      </c>
      <c r="M46" s="95">
        <f t="shared" si="118"/>
        <v>3614.3</v>
      </c>
      <c r="N46" s="95">
        <f t="shared" si="118"/>
        <v>3885.4</v>
      </c>
      <c r="O46" s="39">
        <f t="shared" si="104"/>
        <v>1798.5</v>
      </c>
      <c r="P46" s="101">
        <f>RCF!C$7</f>
        <v>13.128</v>
      </c>
      <c r="Q46" s="95">
        <f t="shared" si="96"/>
        <v>2338</v>
      </c>
      <c r="R46" s="95">
        <f t="shared" si="96"/>
        <v>2697</v>
      </c>
      <c r="S46" s="39">
        <f t="shared" si="105"/>
        <v>1663.3</v>
      </c>
      <c r="T46" s="101">
        <f>RCF!C$9/1.055</f>
        <v>12.141232227488151</v>
      </c>
      <c r="U46" s="39">
        <f t="shared" si="106"/>
        <v>1754.8</v>
      </c>
      <c r="V46" s="103">
        <f t="shared" si="117"/>
        <v>12.808999999999999</v>
      </c>
      <c r="W46" s="95">
        <f t="shared" si="97"/>
        <v>1930.2</v>
      </c>
      <c r="X46" s="95">
        <f t="shared" si="97"/>
        <v>2404</v>
      </c>
      <c r="Y46" s="95">
        <f t="shared" si="97"/>
        <v>2842.7</v>
      </c>
      <c r="Z46" s="95">
        <f t="shared" si="97"/>
        <v>2579.5</v>
      </c>
      <c r="AA46" s="95">
        <f t="shared" si="97"/>
        <v>3807.9</v>
      </c>
      <c r="AB46" s="95">
        <f t="shared" si="97"/>
        <v>5264.4</v>
      </c>
      <c r="AC46" s="39">
        <f t="shared" si="108"/>
        <v>1796.6</v>
      </c>
      <c r="AD46" s="103">
        <f>RCF!C$13</f>
        <v>13.114000000000001</v>
      </c>
      <c r="AE46" s="96">
        <f t="shared" ref="AE46:AG73" si="119">ROUND($AC46*AE$6,1)</f>
        <v>2964.4</v>
      </c>
      <c r="AF46" s="96">
        <f t="shared" si="119"/>
        <v>3772.9</v>
      </c>
      <c r="AG46" s="96">
        <f t="shared" si="119"/>
        <v>5389.8</v>
      </c>
      <c r="AH46" s="39">
        <f t="shared" si="109"/>
        <v>1799.6</v>
      </c>
      <c r="AI46" s="103">
        <f>RCF!C$31</f>
        <v>13.135999999999999</v>
      </c>
      <c r="AJ46" s="39">
        <f t="shared" si="110"/>
        <v>0</v>
      </c>
      <c r="AK46" s="103">
        <v>0</v>
      </c>
      <c r="AL46" s="39">
        <f t="shared" si="111"/>
        <v>1865.9</v>
      </c>
      <c r="AM46" s="103">
        <f>RCF!C$33</f>
        <v>13.62</v>
      </c>
      <c r="AN46" s="96">
        <f t="shared" si="112"/>
        <v>2798.8</v>
      </c>
      <c r="AO46" s="39">
        <f t="shared" si="113"/>
        <v>1881.8</v>
      </c>
      <c r="AP46" s="103">
        <f>RCF!C$35</f>
        <v>13.736000000000001</v>
      </c>
      <c r="AQ46" s="96">
        <f t="shared" si="99"/>
        <v>2446.3000000000002</v>
      </c>
      <c r="AR46" s="96">
        <f t="shared" si="99"/>
        <v>2728.6</v>
      </c>
      <c r="AS46" s="39">
        <f t="shared" si="114"/>
        <v>1842.3</v>
      </c>
      <c r="AT46" s="103">
        <f>RCF!C$37</f>
        <v>13.448</v>
      </c>
      <c r="AU46" s="39">
        <f t="shared" si="115"/>
        <v>1860.5</v>
      </c>
      <c r="AV46" s="103">
        <f>RCF!C$39</f>
        <v>13.581</v>
      </c>
      <c r="AW46" s="39">
        <f t="shared" si="116"/>
        <v>1737.4</v>
      </c>
      <c r="AX46" s="103">
        <f>RCF!C$41</f>
        <v>12.682</v>
      </c>
    </row>
    <row r="47" spans="1:50" s="51" customFormat="1" x14ac:dyDescent="0.2">
      <c r="A47" s="106">
        <v>1209</v>
      </c>
      <c r="B47" s="41" t="s">
        <v>169</v>
      </c>
      <c r="C47" s="107">
        <v>58</v>
      </c>
      <c r="D47" s="39">
        <f t="shared" si="100"/>
        <v>2698</v>
      </c>
      <c r="E47" s="32">
        <f>RCF!C$43</f>
        <v>46.518000000000001</v>
      </c>
      <c r="F47" s="39">
        <f t="shared" si="101"/>
        <v>765</v>
      </c>
      <c r="G47" s="101">
        <f>RCF!C$5</f>
        <v>13.191000000000001</v>
      </c>
      <c r="H47" s="39">
        <f t="shared" si="102"/>
        <v>765</v>
      </c>
      <c r="I47" s="101">
        <f t="shared" si="103"/>
        <v>13.191000000000001</v>
      </c>
      <c r="J47" s="95">
        <f t="shared" si="118"/>
        <v>841.6</v>
      </c>
      <c r="K47" s="95">
        <f t="shared" si="118"/>
        <v>1032.9000000000001</v>
      </c>
      <c r="L47" s="95">
        <f t="shared" si="118"/>
        <v>1147.5999999999999</v>
      </c>
      <c r="M47" s="95">
        <f t="shared" si="118"/>
        <v>1530.2</v>
      </c>
      <c r="N47" s="95">
        <f t="shared" si="118"/>
        <v>1644.9</v>
      </c>
      <c r="O47" s="39">
        <f t="shared" si="104"/>
        <v>761.4</v>
      </c>
      <c r="P47" s="101">
        <f>RCF!C$7</f>
        <v>13.128</v>
      </c>
      <c r="Q47" s="95">
        <f t="shared" si="96"/>
        <v>989</v>
      </c>
      <c r="R47" s="95">
        <f t="shared" si="96"/>
        <v>1142</v>
      </c>
      <c r="S47" s="39">
        <f t="shared" si="105"/>
        <v>704.1</v>
      </c>
      <c r="T47" s="101">
        <f>RCF!C$9/1.055</f>
        <v>12.141232227488151</v>
      </c>
      <c r="U47" s="39">
        <f t="shared" si="106"/>
        <v>742.9</v>
      </c>
      <c r="V47" s="103">
        <f t="shared" si="117"/>
        <v>12.808999999999999</v>
      </c>
      <c r="W47" s="95">
        <f t="shared" si="97"/>
        <v>817.1</v>
      </c>
      <c r="X47" s="95">
        <f t="shared" si="97"/>
        <v>1017.7</v>
      </c>
      <c r="Y47" s="95">
        <f t="shared" si="97"/>
        <v>1203.4000000000001</v>
      </c>
      <c r="Z47" s="95">
        <f t="shared" si="97"/>
        <v>1092</v>
      </c>
      <c r="AA47" s="95">
        <f t="shared" si="97"/>
        <v>1612</v>
      </c>
      <c r="AB47" s="95">
        <f t="shared" si="97"/>
        <v>2228.6999999999998</v>
      </c>
      <c r="AC47" s="39">
        <f t="shared" si="108"/>
        <v>760.6</v>
      </c>
      <c r="AD47" s="103">
        <f>RCF!C$13</f>
        <v>13.114000000000001</v>
      </c>
      <c r="AE47" s="96">
        <f t="shared" si="119"/>
        <v>1255</v>
      </c>
      <c r="AF47" s="96">
        <f t="shared" si="119"/>
        <v>1597.3</v>
      </c>
      <c r="AG47" s="96">
        <f t="shared" si="119"/>
        <v>2281.8000000000002</v>
      </c>
      <c r="AH47" s="39">
        <f t="shared" si="109"/>
        <v>761.8</v>
      </c>
      <c r="AI47" s="103">
        <f>RCF!C$31</f>
        <v>13.135999999999999</v>
      </c>
      <c r="AJ47" s="39">
        <f t="shared" si="110"/>
        <v>0</v>
      </c>
      <c r="AK47" s="103">
        <v>0</v>
      </c>
      <c r="AL47" s="39">
        <f t="shared" si="111"/>
        <v>789.9</v>
      </c>
      <c r="AM47" s="103">
        <f>RCF!C$33</f>
        <v>13.62</v>
      </c>
      <c r="AN47" s="96">
        <f t="shared" si="112"/>
        <v>1184.8</v>
      </c>
      <c r="AO47" s="39">
        <f t="shared" si="113"/>
        <v>796.6</v>
      </c>
      <c r="AP47" s="103">
        <f>RCF!C$35</f>
        <v>13.736000000000001</v>
      </c>
      <c r="AQ47" s="96">
        <f t="shared" si="99"/>
        <v>1035.5</v>
      </c>
      <c r="AR47" s="96">
        <f t="shared" si="99"/>
        <v>1155</v>
      </c>
      <c r="AS47" s="39">
        <f t="shared" si="114"/>
        <v>779.9</v>
      </c>
      <c r="AT47" s="103">
        <f>RCF!C$37</f>
        <v>13.448</v>
      </c>
      <c r="AU47" s="39">
        <f t="shared" si="115"/>
        <v>787.6</v>
      </c>
      <c r="AV47" s="103">
        <f>RCF!C$39</f>
        <v>13.581</v>
      </c>
      <c r="AW47" s="39">
        <f t="shared" si="116"/>
        <v>735.5</v>
      </c>
      <c r="AX47" s="103">
        <f>RCF!C$41</f>
        <v>12.682</v>
      </c>
    </row>
    <row r="48" spans="1:50" s="51" customFormat="1" ht="25.5" x14ac:dyDescent="0.2">
      <c r="A48" s="106">
        <v>1210</v>
      </c>
      <c r="B48" s="41" t="s">
        <v>170</v>
      </c>
      <c r="C48" s="107">
        <v>50</v>
      </c>
      <c r="D48" s="39">
        <f t="shared" si="100"/>
        <v>2325.9</v>
      </c>
      <c r="E48" s="32">
        <f>RCF!C$43</f>
        <v>46.518000000000001</v>
      </c>
      <c r="F48" s="39">
        <f t="shared" si="101"/>
        <v>659.5</v>
      </c>
      <c r="G48" s="101">
        <f>RCF!C$5</f>
        <v>13.191000000000001</v>
      </c>
      <c r="H48" s="39">
        <f t="shared" si="102"/>
        <v>659.5</v>
      </c>
      <c r="I48" s="101">
        <f t="shared" si="103"/>
        <v>13.191000000000001</v>
      </c>
      <c r="J48" s="95">
        <f t="shared" si="118"/>
        <v>725.5</v>
      </c>
      <c r="K48" s="95">
        <f t="shared" si="118"/>
        <v>890.4</v>
      </c>
      <c r="L48" s="95">
        <f t="shared" si="118"/>
        <v>989.3</v>
      </c>
      <c r="M48" s="95">
        <f t="shared" si="118"/>
        <v>1319.1</v>
      </c>
      <c r="N48" s="95">
        <f t="shared" si="118"/>
        <v>1418</v>
      </c>
      <c r="O48" s="39">
        <f t="shared" si="104"/>
        <v>656.4</v>
      </c>
      <c r="P48" s="101">
        <f>RCF!C$7</f>
        <v>13.128</v>
      </c>
      <c r="Q48" s="95">
        <f t="shared" si="96"/>
        <v>853</v>
      </c>
      <c r="R48" s="95">
        <f t="shared" si="96"/>
        <v>984</v>
      </c>
      <c r="S48" s="39">
        <f t="shared" si="105"/>
        <v>607</v>
      </c>
      <c r="T48" s="101">
        <f>RCF!C$9/1.055</f>
        <v>12.141232227488151</v>
      </c>
      <c r="U48" s="39">
        <f t="shared" si="106"/>
        <v>640.4</v>
      </c>
      <c r="V48" s="103">
        <f t="shared" si="117"/>
        <v>12.808999999999999</v>
      </c>
      <c r="W48" s="95">
        <f t="shared" si="97"/>
        <v>704.4</v>
      </c>
      <c r="X48" s="95">
        <f t="shared" si="97"/>
        <v>877.3</v>
      </c>
      <c r="Y48" s="95">
        <f t="shared" si="97"/>
        <v>1037.4000000000001</v>
      </c>
      <c r="Z48" s="95">
        <f t="shared" si="97"/>
        <v>941.3</v>
      </c>
      <c r="AA48" s="95">
        <f t="shared" si="97"/>
        <v>1389.6</v>
      </c>
      <c r="AB48" s="95">
        <f t="shared" si="97"/>
        <v>1921.2</v>
      </c>
      <c r="AC48" s="39">
        <f t="shared" si="108"/>
        <v>655.7</v>
      </c>
      <c r="AD48" s="103">
        <f>RCF!C$13</f>
        <v>13.114000000000001</v>
      </c>
      <c r="AE48" s="96">
        <f t="shared" si="119"/>
        <v>1081.9000000000001</v>
      </c>
      <c r="AF48" s="96">
        <f t="shared" si="119"/>
        <v>1377</v>
      </c>
      <c r="AG48" s="96">
        <f t="shared" si="119"/>
        <v>1967.1</v>
      </c>
      <c r="AH48" s="39">
        <f t="shared" si="109"/>
        <v>656.8</v>
      </c>
      <c r="AI48" s="103">
        <f>RCF!C$31</f>
        <v>13.135999999999999</v>
      </c>
      <c r="AJ48" s="39">
        <f t="shared" si="110"/>
        <v>0</v>
      </c>
      <c r="AK48" s="103">
        <v>0</v>
      </c>
      <c r="AL48" s="39">
        <f t="shared" si="111"/>
        <v>681</v>
      </c>
      <c r="AM48" s="103">
        <f>RCF!C$33</f>
        <v>13.62</v>
      </c>
      <c r="AN48" s="96">
        <f t="shared" si="112"/>
        <v>1021.5</v>
      </c>
      <c r="AO48" s="39">
        <f t="shared" si="113"/>
        <v>686.8</v>
      </c>
      <c r="AP48" s="103">
        <f>RCF!C$35</f>
        <v>13.736000000000001</v>
      </c>
      <c r="AQ48" s="96">
        <f t="shared" si="99"/>
        <v>892.8</v>
      </c>
      <c r="AR48" s="96">
        <f t="shared" si="99"/>
        <v>995.8</v>
      </c>
      <c r="AS48" s="39">
        <f t="shared" si="114"/>
        <v>672.4</v>
      </c>
      <c r="AT48" s="103">
        <f>RCF!C$37</f>
        <v>13.448</v>
      </c>
      <c r="AU48" s="39">
        <f t="shared" si="115"/>
        <v>679</v>
      </c>
      <c r="AV48" s="103">
        <f>RCF!C$39</f>
        <v>13.581</v>
      </c>
      <c r="AW48" s="39">
        <f t="shared" si="116"/>
        <v>634.1</v>
      </c>
      <c r="AX48" s="103">
        <f>RCF!C$41</f>
        <v>12.682</v>
      </c>
    </row>
    <row r="49" spans="1:50" s="51" customFormat="1" x14ac:dyDescent="0.2">
      <c r="A49" s="47" t="s">
        <v>63</v>
      </c>
      <c r="B49" s="52" t="s">
        <v>84</v>
      </c>
      <c r="C49" s="49">
        <v>50</v>
      </c>
      <c r="D49" s="39">
        <f t="shared" si="100"/>
        <v>2325.9</v>
      </c>
      <c r="E49" s="32">
        <f>RCF!C$43</f>
        <v>46.518000000000001</v>
      </c>
      <c r="F49" s="39">
        <f t="shared" si="101"/>
        <v>659.5</v>
      </c>
      <c r="G49" s="101">
        <f>RCF!C$5</f>
        <v>13.191000000000001</v>
      </c>
      <c r="H49" s="39">
        <f t="shared" si="102"/>
        <v>659.5</v>
      </c>
      <c r="I49" s="101">
        <f t="shared" si="103"/>
        <v>13.191000000000001</v>
      </c>
      <c r="J49" s="95">
        <f t="shared" si="118"/>
        <v>725.5</v>
      </c>
      <c r="K49" s="95">
        <f t="shared" si="118"/>
        <v>890.4</v>
      </c>
      <c r="L49" s="95">
        <f t="shared" si="118"/>
        <v>989.3</v>
      </c>
      <c r="M49" s="95">
        <f t="shared" si="118"/>
        <v>1319.1</v>
      </c>
      <c r="N49" s="95">
        <f t="shared" si="118"/>
        <v>1418</v>
      </c>
      <c r="O49" s="39">
        <f t="shared" si="104"/>
        <v>656.4</v>
      </c>
      <c r="P49" s="101">
        <f>RCF!C$7</f>
        <v>13.128</v>
      </c>
      <c r="Q49" s="95">
        <f t="shared" ref="Q49:R73" si="120">ROUNDDOWN($O49*Q$6,)</f>
        <v>853</v>
      </c>
      <c r="R49" s="95">
        <f t="shared" si="120"/>
        <v>984</v>
      </c>
      <c r="S49" s="39">
        <f t="shared" si="105"/>
        <v>640.4</v>
      </c>
      <c r="T49" s="101">
        <f>RCF!C$9</f>
        <v>12.808999999999999</v>
      </c>
      <c r="U49" s="39">
        <f t="shared" si="106"/>
        <v>640.4</v>
      </c>
      <c r="V49" s="103">
        <f t="shared" si="107"/>
        <v>12.808999999999999</v>
      </c>
      <c r="W49" s="95">
        <f t="shared" ref="W49:AB73" si="121">ROUNDDOWN($U49*W$6,1)</f>
        <v>704.4</v>
      </c>
      <c r="X49" s="95">
        <f t="shared" si="121"/>
        <v>877.3</v>
      </c>
      <c r="Y49" s="95">
        <f t="shared" si="121"/>
        <v>1037.4000000000001</v>
      </c>
      <c r="Z49" s="95">
        <f t="shared" si="121"/>
        <v>941.3</v>
      </c>
      <c r="AA49" s="95">
        <f t="shared" si="121"/>
        <v>1389.6</v>
      </c>
      <c r="AB49" s="95">
        <f t="shared" si="121"/>
        <v>1921.2</v>
      </c>
      <c r="AC49" s="39">
        <f t="shared" si="108"/>
        <v>655.7</v>
      </c>
      <c r="AD49" s="103">
        <f>RCF!C$13</f>
        <v>13.114000000000001</v>
      </c>
      <c r="AE49" s="96">
        <f t="shared" si="119"/>
        <v>1081.9000000000001</v>
      </c>
      <c r="AF49" s="96">
        <f t="shared" si="119"/>
        <v>1377</v>
      </c>
      <c r="AG49" s="96">
        <f t="shared" si="119"/>
        <v>1967.1</v>
      </c>
      <c r="AH49" s="39">
        <f t="shared" si="109"/>
        <v>656.8</v>
      </c>
      <c r="AI49" s="103">
        <f>RCF!C$31</f>
        <v>13.135999999999999</v>
      </c>
      <c r="AJ49" s="39">
        <f t="shared" si="110"/>
        <v>0</v>
      </c>
      <c r="AK49" s="103">
        <v>0</v>
      </c>
      <c r="AL49" s="39">
        <f t="shared" si="111"/>
        <v>681</v>
      </c>
      <c r="AM49" s="103">
        <f>RCF!C$33</f>
        <v>13.62</v>
      </c>
      <c r="AN49" s="96">
        <f t="shared" si="112"/>
        <v>1021.5</v>
      </c>
      <c r="AO49" s="39">
        <f t="shared" si="113"/>
        <v>686.8</v>
      </c>
      <c r="AP49" s="103">
        <f>RCF!C$35</f>
        <v>13.736000000000001</v>
      </c>
      <c r="AQ49" s="96">
        <f t="shared" ref="AQ49:AR73" si="122">ROUNDDOWN($AO49*AQ$6,1)</f>
        <v>892.8</v>
      </c>
      <c r="AR49" s="96">
        <f t="shared" si="122"/>
        <v>995.8</v>
      </c>
      <c r="AS49" s="39">
        <f t="shared" si="114"/>
        <v>672.4</v>
      </c>
      <c r="AT49" s="103">
        <f>RCF!C$37</f>
        <v>13.448</v>
      </c>
      <c r="AU49" s="39">
        <f t="shared" si="115"/>
        <v>679</v>
      </c>
      <c r="AV49" s="103">
        <f>RCF!C$39</f>
        <v>13.581</v>
      </c>
      <c r="AW49" s="39">
        <f t="shared" si="116"/>
        <v>634.1</v>
      </c>
      <c r="AX49" s="103">
        <f>RCF!C$41</f>
        <v>12.682</v>
      </c>
    </row>
    <row r="50" spans="1:50" s="51" customFormat="1" x14ac:dyDescent="0.2">
      <c r="A50" s="47" t="s">
        <v>56</v>
      </c>
      <c r="B50" s="53" t="s">
        <v>106</v>
      </c>
      <c r="C50" s="49">
        <v>137</v>
      </c>
      <c r="D50" s="39">
        <f t="shared" si="100"/>
        <v>6373</v>
      </c>
      <c r="E50" s="32">
        <f>RCF!C$43</f>
        <v>46.518000000000001</v>
      </c>
      <c r="F50" s="39">
        <f t="shared" si="101"/>
        <v>1807.1</v>
      </c>
      <c r="G50" s="101">
        <f>RCF!C$5</f>
        <v>13.191000000000001</v>
      </c>
      <c r="H50" s="39">
        <f t="shared" si="102"/>
        <v>1807.1</v>
      </c>
      <c r="I50" s="101">
        <f t="shared" si="103"/>
        <v>13.191000000000001</v>
      </c>
      <c r="J50" s="95">
        <f t="shared" si="118"/>
        <v>1987.9</v>
      </c>
      <c r="K50" s="95">
        <f t="shared" si="118"/>
        <v>2439.6999999999998</v>
      </c>
      <c r="L50" s="95">
        <f t="shared" si="118"/>
        <v>2710.8</v>
      </c>
      <c r="M50" s="95">
        <f t="shared" si="118"/>
        <v>3614.3</v>
      </c>
      <c r="N50" s="95">
        <f t="shared" si="118"/>
        <v>3885.4</v>
      </c>
      <c r="O50" s="39">
        <f t="shared" si="104"/>
        <v>1798.5</v>
      </c>
      <c r="P50" s="101">
        <f>RCF!C$7</f>
        <v>13.128</v>
      </c>
      <c r="Q50" s="95">
        <f t="shared" si="120"/>
        <v>2338</v>
      </c>
      <c r="R50" s="95">
        <f t="shared" si="120"/>
        <v>2697</v>
      </c>
      <c r="S50" s="39">
        <f t="shared" si="105"/>
        <v>1754.8</v>
      </c>
      <c r="T50" s="101">
        <f>RCF!C$9</f>
        <v>12.808999999999999</v>
      </c>
      <c r="U50" s="39">
        <f t="shared" si="106"/>
        <v>1754.8</v>
      </c>
      <c r="V50" s="103">
        <f t="shared" si="107"/>
        <v>12.808999999999999</v>
      </c>
      <c r="W50" s="95">
        <f t="shared" si="121"/>
        <v>1930.2</v>
      </c>
      <c r="X50" s="95">
        <f t="shared" si="121"/>
        <v>2404</v>
      </c>
      <c r="Y50" s="95">
        <f t="shared" si="121"/>
        <v>2842.7</v>
      </c>
      <c r="Z50" s="95">
        <f t="shared" si="121"/>
        <v>2579.5</v>
      </c>
      <c r="AA50" s="95">
        <f t="shared" si="121"/>
        <v>3807.9</v>
      </c>
      <c r="AB50" s="95">
        <f t="shared" si="121"/>
        <v>5264.4</v>
      </c>
      <c r="AC50" s="39">
        <f t="shared" si="108"/>
        <v>1796.6</v>
      </c>
      <c r="AD50" s="103">
        <f>RCF!C$13</f>
        <v>13.114000000000001</v>
      </c>
      <c r="AE50" s="96">
        <f t="shared" si="119"/>
        <v>2964.4</v>
      </c>
      <c r="AF50" s="96">
        <f t="shared" si="119"/>
        <v>3772.9</v>
      </c>
      <c r="AG50" s="96">
        <f t="shared" si="119"/>
        <v>5389.8</v>
      </c>
      <c r="AH50" s="39">
        <f t="shared" si="109"/>
        <v>1799.6</v>
      </c>
      <c r="AI50" s="103">
        <f>RCF!C$31</f>
        <v>13.135999999999999</v>
      </c>
      <c r="AJ50" s="39">
        <f t="shared" si="110"/>
        <v>0</v>
      </c>
      <c r="AK50" s="103">
        <v>0</v>
      </c>
      <c r="AL50" s="39">
        <f t="shared" si="111"/>
        <v>1865.9</v>
      </c>
      <c r="AM50" s="103">
        <f>RCF!C$33</f>
        <v>13.62</v>
      </c>
      <c r="AN50" s="96">
        <f t="shared" si="112"/>
        <v>2798.8</v>
      </c>
      <c r="AO50" s="39">
        <f t="shared" si="113"/>
        <v>1881.8</v>
      </c>
      <c r="AP50" s="103">
        <f>RCF!C$35</f>
        <v>13.736000000000001</v>
      </c>
      <c r="AQ50" s="96">
        <f t="shared" si="122"/>
        <v>2446.3000000000002</v>
      </c>
      <c r="AR50" s="96">
        <f t="shared" si="122"/>
        <v>2728.6</v>
      </c>
      <c r="AS50" s="39">
        <f t="shared" si="114"/>
        <v>1842.3</v>
      </c>
      <c r="AT50" s="103">
        <f>RCF!C$37</f>
        <v>13.448</v>
      </c>
      <c r="AU50" s="39">
        <f t="shared" si="115"/>
        <v>1860.5</v>
      </c>
      <c r="AV50" s="103">
        <f>RCF!C$39</f>
        <v>13.581</v>
      </c>
      <c r="AW50" s="39">
        <f t="shared" si="116"/>
        <v>1737.4</v>
      </c>
      <c r="AX50" s="103">
        <f>RCF!C$41</f>
        <v>12.682</v>
      </c>
    </row>
    <row r="51" spans="1:50" s="51" customFormat="1" x14ac:dyDescent="0.2">
      <c r="A51" s="47" t="s">
        <v>71</v>
      </c>
      <c r="B51" s="52" t="s">
        <v>85</v>
      </c>
      <c r="C51" s="49">
        <v>36</v>
      </c>
      <c r="D51" s="39">
        <f t="shared" si="100"/>
        <v>1674.6</v>
      </c>
      <c r="E51" s="32">
        <f>RCF!C$43</f>
        <v>46.518000000000001</v>
      </c>
      <c r="F51" s="39">
        <f t="shared" si="101"/>
        <v>474.8</v>
      </c>
      <c r="G51" s="101">
        <f>RCF!C$5</f>
        <v>13.191000000000001</v>
      </c>
      <c r="H51" s="39">
        <f t="shared" si="102"/>
        <v>474.8</v>
      </c>
      <c r="I51" s="101">
        <f t="shared" si="103"/>
        <v>13.191000000000001</v>
      </c>
      <c r="J51" s="95">
        <f t="shared" si="118"/>
        <v>522.4</v>
      </c>
      <c r="K51" s="95">
        <f t="shared" si="118"/>
        <v>641.1</v>
      </c>
      <c r="L51" s="95">
        <f t="shared" si="118"/>
        <v>712.3</v>
      </c>
      <c r="M51" s="95">
        <f t="shared" si="118"/>
        <v>949.8</v>
      </c>
      <c r="N51" s="95">
        <f t="shared" si="118"/>
        <v>1021</v>
      </c>
      <c r="O51" s="39">
        <f t="shared" si="104"/>
        <v>472.6</v>
      </c>
      <c r="P51" s="101">
        <f>RCF!C$7</f>
        <v>13.128</v>
      </c>
      <c r="Q51" s="95">
        <f t="shared" si="120"/>
        <v>614</v>
      </c>
      <c r="R51" s="95">
        <f t="shared" si="120"/>
        <v>708</v>
      </c>
      <c r="S51" s="39">
        <f t="shared" si="105"/>
        <v>461.1</v>
      </c>
      <c r="T51" s="101">
        <f>RCF!C$9</f>
        <v>12.808999999999999</v>
      </c>
      <c r="U51" s="39">
        <f t="shared" si="106"/>
        <v>461.1</v>
      </c>
      <c r="V51" s="103">
        <f t="shared" si="107"/>
        <v>12.808999999999999</v>
      </c>
      <c r="W51" s="95">
        <f t="shared" si="121"/>
        <v>507.2</v>
      </c>
      <c r="X51" s="95">
        <f t="shared" si="121"/>
        <v>631.70000000000005</v>
      </c>
      <c r="Y51" s="95">
        <f t="shared" si="121"/>
        <v>746.9</v>
      </c>
      <c r="Z51" s="95">
        <f t="shared" si="121"/>
        <v>677.8</v>
      </c>
      <c r="AA51" s="95">
        <f t="shared" si="121"/>
        <v>1000.5</v>
      </c>
      <c r="AB51" s="95">
        <f t="shared" si="121"/>
        <v>1383.3</v>
      </c>
      <c r="AC51" s="39">
        <f t="shared" si="108"/>
        <v>472.1</v>
      </c>
      <c r="AD51" s="103">
        <f>RCF!C$13</f>
        <v>13.114000000000001</v>
      </c>
      <c r="AE51" s="96">
        <f t="shared" si="119"/>
        <v>779</v>
      </c>
      <c r="AF51" s="96">
        <f t="shared" si="119"/>
        <v>991.4</v>
      </c>
      <c r="AG51" s="96">
        <f t="shared" si="119"/>
        <v>1416.3</v>
      </c>
      <c r="AH51" s="39">
        <f t="shared" si="109"/>
        <v>472.8</v>
      </c>
      <c r="AI51" s="103">
        <f>RCF!C$31</f>
        <v>13.135999999999999</v>
      </c>
      <c r="AJ51" s="39">
        <f t="shared" si="110"/>
        <v>0</v>
      </c>
      <c r="AK51" s="103">
        <v>0</v>
      </c>
      <c r="AL51" s="39">
        <f t="shared" si="111"/>
        <v>490.3</v>
      </c>
      <c r="AM51" s="103">
        <f>RCF!C$33</f>
        <v>13.62</v>
      </c>
      <c r="AN51" s="96">
        <f t="shared" si="112"/>
        <v>735.4</v>
      </c>
      <c r="AO51" s="39">
        <f t="shared" si="113"/>
        <v>494.4</v>
      </c>
      <c r="AP51" s="103">
        <f>RCF!C$35</f>
        <v>13.736000000000001</v>
      </c>
      <c r="AQ51" s="96">
        <f t="shared" si="122"/>
        <v>642.70000000000005</v>
      </c>
      <c r="AR51" s="96">
        <f t="shared" si="122"/>
        <v>716.8</v>
      </c>
      <c r="AS51" s="39">
        <f t="shared" si="114"/>
        <v>484.1</v>
      </c>
      <c r="AT51" s="103">
        <f>RCF!C$37</f>
        <v>13.448</v>
      </c>
      <c r="AU51" s="39">
        <f t="shared" si="115"/>
        <v>488.9</v>
      </c>
      <c r="AV51" s="103">
        <f>RCF!C$39</f>
        <v>13.581</v>
      </c>
      <c r="AW51" s="39">
        <f t="shared" si="116"/>
        <v>456.5</v>
      </c>
      <c r="AX51" s="103">
        <f>RCF!C$41</f>
        <v>12.682</v>
      </c>
    </row>
    <row r="52" spans="1:50" s="51" customFormat="1" x14ac:dyDescent="0.2">
      <c r="A52" s="47" t="s">
        <v>61</v>
      </c>
      <c r="B52" s="52" t="s">
        <v>86</v>
      </c>
      <c r="C52" s="49">
        <v>25</v>
      </c>
      <c r="D52" s="39">
        <f t="shared" si="100"/>
        <v>1163</v>
      </c>
      <c r="E52" s="32">
        <f>RCF!C$43</f>
        <v>46.518000000000001</v>
      </c>
      <c r="F52" s="39">
        <f t="shared" si="101"/>
        <v>329.7</v>
      </c>
      <c r="G52" s="101">
        <f>RCF!C$5</f>
        <v>13.191000000000001</v>
      </c>
      <c r="H52" s="39">
        <f t="shared" si="102"/>
        <v>329.7</v>
      </c>
      <c r="I52" s="101">
        <f t="shared" si="103"/>
        <v>13.191000000000001</v>
      </c>
      <c r="J52" s="95">
        <f t="shared" si="118"/>
        <v>362.8</v>
      </c>
      <c r="K52" s="95">
        <f t="shared" si="118"/>
        <v>445.2</v>
      </c>
      <c r="L52" s="95">
        <f t="shared" si="118"/>
        <v>494.7</v>
      </c>
      <c r="M52" s="95">
        <f t="shared" si="118"/>
        <v>659.6</v>
      </c>
      <c r="N52" s="95">
        <f t="shared" si="118"/>
        <v>709</v>
      </c>
      <c r="O52" s="39">
        <f t="shared" si="104"/>
        <v>328.2</v>
      </c>
      <c r="P52" s="101">
        <f>RCF!C$7</f>
        <v>13.128</v>
      </c>
      <c r="Q52" s="95">
        <f t="shared" si="120"/>
        <v>426</v>
      </c>
      <c r="R52" s="95">
        <f t="shared" si="120"/>
        <v>492</v>
      </c>
      <c r="S52" s="39">
        <f t="shared" si="105"/>
        <v>320.2</v>
      </c>
      <c r="T52" s="101">
        <f>RCF!C$9</f>
        <v>12.808999999999999</v>
      </c>
      <c r="U52" s="39">
        <f t="shared" si="106"/>
        <v>320.2</v>
      </c>
      <c r="V52" s="103">
        <f t="shared" si="107"/>
        <v>12.808999999999999</v>
      </c>
      <c r="W52" s="95">
        <f t="shared" si="121"/>
        <v>352.2</v>
      </c>
      <c r="X52" s="95">
        <f t="shared" si="121"/>
        <v>438.6</v>
      </c>
      <c r="Y52" s="95">
        <f t="shared" si="121"/>
        <v>518.70000000000005</v>
      </c>
      <c r="Z52" s="95">
        <f t="shared" si="121"/>
        <v>470.6</v>
      </c>
      <c r="AA52" s="95">
        <f t="shared" si="121"/>
        <v>694.8</v>
      </c>
      <c r="AB52" s="95">
        <f t="shared" si="121"/>
        <v>960.6</v>
      </c>
      <c r="AC52" s="39">
        <f t="shared" si="108"/>
        <v>327.8</v>
      </c>
      <c r="AD52" s="103">
        <f>RCF!C$13</f>
        <v>13.114000000000001</v>
      </c>
      <c r="AE52" s="96">
        <f t="shared" si="119"/>
        <v>540.9</v>
      </c>
      <c r="AF52" s="96">
        <f t="shared" si="119"/>
        <v>688.4</v>
      </c>
      <c r="AG52" s="96">
        <f t="shared" si="119"/>
        <v>983.4</v>
      </c>
      <c r="AH52" s="39">
        <f t="shared" si="109"/>
        <v>328.4</v>
      </c>
      <c r="AI52" s="103">
        <f>RCF!C$31</f>
        <v>13.135999999999999</v>
      </c>
      <c r="AJ52" s="39">
        <f t="shared" si="110"/>
        <v>0</v>
      </c>
      <c r="AK52" s="103">
        <v>0</v>
      </c>
      <c r="AL52" s="39">
        <f t="shared" si="111"/>
        <v>340.5</v>
      </c>
      <c r="AM52" s="103">
        <f>RCF!C$33</f>
        <v>13.62</v>
      </c>
      <c r="AN52" s="96">
        <f t="shared" si="112"/>
        <v>510.7</v>
      </c>
      <c r="AO52" s="39">
        <f t="shared" si="113"/>
        <v>343.4</v>
      </c>
      <c r="AP52" s="103">
        <f>RCF!C$35</f>
        <v>13.736000000000001</v>
      </c>
      <c r="AQ52" s="96">
        <f t="shared" si="122"/>
        <v>446.4</v>
      </c>
      <c r="AR52" s="96">
        <f t="shared" si="122"/>
        <v>497.9</v>
      </c>
      <c r="AS52" s="39">
        <f t="shared" si="114"/>
        <v>336.2</v>
      </c>
      <c r="AT52" s="103">
        <f>RCF!C$37</f>
        <v>13.448</v>
      </c>
      <c r="AU52" s="39">
        <f t="shared" si="115"/>
        <v>339.5</v>
      </c>
      <c r="AV52" s="103">
        <f>RCF!C$39</f>
        <v>13.581</v>
      </c>
      <c r="AW52" s="39">
        <f t="shared" si="116"/>
        <v>317</v>
      </c>
      <c r="AX52" s="103">
        <f>RCF!C$41</f>
        <v>12.682</v>
      </c>
    </row>
    <row r="53" spans="1:50" s="51" customFormat="1" x14ac:dyDescent="0.2">
      <c r="A53" s="47" t="s">
        <v>43</v>
      </c>
      <c r="B53" s="52" t="s">
        <v>87</v>
      </c>
      <c r="C53" s="49">
        <v>132</v>
      </c>
      <c r="D53" s="39">
        <f t="shared" si="100"/>
        <v>6140.4</v>
      </c>
      <c r="E53" s="32">
        <f>RCF!C$43</f>
        <v>46.518000000000001</v>
      </c>
      <c r="F53" s="39">
        <f t="shared" si="101"/>
        <v>1741.2</v>
      </c>
      <c r="G53" s="101">
        <f>RCF!C$5</f>
        <v>13.191000000000001</v>
      </c>
      <c r="H53" s="39">
        <f t="shared" si="102"/>
        <v>1741.2</v>
      </c>
      <c r="I53" s="101">
        <f t="shared" si="103"/>
        <v>13.191000000000001</v>
      </c>
      <c r="J53" s="95">
        <f t="shared" si="118"/>
        <v>1915.3</v>
      </c>
      <c r="K53" s="95">
        <f t="shared" si="118"/>
        <v>2350.6</v>
      </c>
      <c r="L53" s="95">
        <f t="shared" si="118"/>
        <v>2611.8000000000002</v>
      </c>
      <c r="M53" s="95">
        <f t="shared" si="118"/>
        <v>3482.4</v>
      </c>
      <c r="N53" s="95">
        <f t="shared" si="118"/>
        <v>3743.6</v>
      </c>
      <c r="O53" s="39">
        <f t="shared" si="104"/>
        <v>1732.8</v>
      </c>
      <c r="P53" s="101">
        <f>RCF!C$7</f>
        <v>13.128</v>
      </c>
      <c r="Q53" s="95">
        <f t="shared" si="120"/>
        <v>2252</v>
      </c>
      <c r="R53" s="95">
        <f t="shared" si="120"/>
        <v>2599</v>
      </c>
      <c r="S53" s="39">
        <f t="shared" si="105"/>
        <v>1690.7</v>
      </c>
      <c r="T53" s="101">
        <f>RCF!C$9</f>
        <v>12.808999999999999</v>
      </c>
      <c r="U53" s="39">
        <f t="shared" si="106"/>
        <v>1690.7</v>
      </c>
      <c r="V53" s="103">
        <f t="shared" si="107"/>
        <v>12.808999999999999</v>
      </c>
      <c r="W53" s="95">
        <f t="shared" si="121"/>
        <v>1859.7</v>
      </c>
      <c r="X53" s="95">
        <f t="shared" si="121"/>
        <v>2316.1999999999998</v>
      </c>
      <c r="Y53" s="95">
        <f t="shared" si="121"/>
        <v>2738.9</v>
      </c>
      <c r="Z53" s="95">
        <f t="shared" si="121"/>
        <v>2485.3000000000002</v>
      </c>
      <c r="AA53" s="95">
        <f t="shared" si="121"/>
        <v>3668.8</v>
      </c>
      <c r="AB53" s="95">
        <f t="shared" si="121"/>
        <v>5072.1000000000004</v>
      </c>
      <c r="AC53" s="39">
        <f t="shared" si="108"/>
        <v>1731</v>
      </c>
      <c r="AD53" s="103">
        <f>RCF!C$13</f>
        <v>13.114000000000001</v>
      </c>
      <c r="AE53" s="96">
        <f t="shared" si="119"/>
        <v>2856.2</v>
      </c>
      <c r="AF53" s="96">
        <f t="shared" si="119"/>
        <v>3635.1</v>
      </c>
      <c r="AG53" s="96">
        <f t="shared" si="119"/>
        <v>5193</v>
      </c>
      <c r="AH53" s="39">
        <f t="shared" si="109"/>
        <v>1733.9</v>
      </c>
      <c r="AI53" s="103">
        <f>RCF!C$31</f>
        <v>13.135999999999999</v>
      </c>
      <c r="AJ53" s="39">
        <f t="shared" si="110"/>
        <v>0</v>
      </c>
      <c r="AK53" s="103">
        <v>0</v>
      </c>
      <c r="AL53" s="39">
        <f t="shared" si="111"/>
        <v>1797.8</v>
      </c>
      <c r="AM53" s="103">
        <f>RCF!C$33</f>
        <v>13.62</v>
      </c>
      <c r="AN53" s="96">
        <f t="shared" si="112"/>
        <v>2696.7</v>
      </c>
      <c r="AO53" s="39">
        <f t="shared" si="113"/>
        <v>1813.1</v>
      </c>
      <c r="AP53" s="103">
        <f>RCF!C$35</f>
        <v>13.736000000000001</v>
      </c>
      <c r="AQ53" s="96">
        <f t="shared" si="122"/>
        <v>2357</v>
      </c>
      <c r="AR53" s="96">
        <f t="shared" si="122"/>
        <v>2628.9</v>
      </c>
      <c r="AS53" s="39">
        <f t="shared" si="114"/>
        <v>1775.1</v>
      </c>
      <c r="AT53" s="103">
        <f>RCF!C$37</f>
        <v>13.448</v>
      </c>
      <c r="AU53" s="39">
        <f t="shared" si="115"/>
        <v>1792.6</v>
      </c>
      <c r="AV53" s="103">
        <f>RCF!C$39</f>
        <v>13.581</v>
      </c>
      <c r="AW53" s="39">
        <f t="shared" si="116"/>
        <v>1674</v>
      </c>
      <c r="AX53" s="103">
        <f>RCF!C$41</f>
        <v>12.682</v>
      </c>
    </row>
    <row r="54" spans="1:50" s="51" customFormat="1" x14ac:dyDescent="0.2">
      <c r="A54" s="47" t="s">
        <v>55</v>
      </c>
      <c r="B54" s="52" t="s">
        <v>88</v>
      </c>
      <c r="C54" s="49">
        <v>280</v>
      </c>
      <c r="D54" s="39">
        <f t="shared" si="100"/>
        <v>13025</v>
      </c>
      <c r="E54" s="32">
        <f>RCF!C$43</f>
        <v>46.518000000000001</v>
      </c>
      <c r="F54" s="39">
        <f t="shared" si="101"/>
        <v>3693.4</v>
      </c>
      <c r="G54" s="101">
        <f>RCF!C$5</f>
        <v>13.191000000000001</v>
      </c>
      <c r="H54" s="39">
        <f t="shared" si="102"/>
        <v>3693.4</v>
      </c>
      <c r="I54" s="101">
        <f t="shared" si="103"/>
        <v>13.191000000000001</v>
      </c>
      <c r="J54" s="95">
        <f t="shared" si="118"/>
        <v>4062.8</v>
      </c>
      <c r="K54" s="95">
        <f t="shared" si="118"/>
        <v>4986.2</v>
      </c>
      <c r="L54" s="95">
        <f t="shared" si="118"/>
        <v>5540.2</v>
      </c>
      <c r="M54" s="95">
        <f t="shared" si="118"/>
        <v>7387</v>
      </c>
      <c r="N54" s="95">
        <f t="shared" si="118"/>
        <v>7941</v>
      </c>
      <c r="O54" s="39">
        <f t="shared" si="104"/>
        <v>3675.8</v>
      </c>
      <c r="P54" s="101">
        <f>RCF!C$7</f>
        <v>13.128</v>
      </c>
      <c r="Q54" s="95">
        <f t="shared" si="120"/>
        <v>4778</v>
      </c>
      <c r="R54" s="95">
        <f t="shared" si="120"/>
        <v>5513</v>
      </c>
      <c r="S54" s="39">
        <f t="shared" si="105"/>
        <v>3586.5</v>
      </c>
      <c r="T54" s="101">
        <f>RCF!C$9</f>
        <v>12.808999999999999</v>
      </c>
      <c r="U54" s="39">
        <f t="shared" si="106"/>
        <v>3586.5</v>
      </c>
      <c r="V54" s="103">
        <f t="shared" si="107"/>
        <v>12.808999999999999</v>
      </c>
      <c r="W54" s="95">
        <f t="shared" si="121"/>
        <v>3945.1</v>
      </c>
      <c r="X54" s="95">
        <f t="shared" si="121"/>
        <v>4913.5</v>
      </c>
      <c r="Y54" s="95">
        <f t="shared" si="121"/>
        <v>5810.1</v>
      </c>
      <c r="Z54" s="95">
        <f t="shared" si="121"/>
        <v>5272.1</v>
      </c>
      <c r="AA54" s="95">
        <f t="shared" si="121"/>
        <v>7782.7</v>
      </c>
      <c r="AB54" s="95">
        <f t="shared" si="121"/>
        <v>10759.5</v>
      </c>
      <c r="AC54" s="39">
        <f t="shared" si="108"/>
        <v>3671.9</v>
      </c>
      <c r="AD54" s="103">
        <f>RCF!C$13</f>
        <v>13.114000000000001</v>
      </c>
      <c r="AE54" s="96">
        <f t="shared" si="119"/>
        <v>6058.6</v>
      </c>
      <c r="AF54" s="96">
        <f t="shared" si="119"/>
        <v>7711</v>
      </c>
      <c r="AG54" s="96">
        <f t="shared" si="119"/>
        <v>11015.7</v>
      </c>
      <c r="AH54" s="39">
        <f t="shared" si="109"/>
        <v>3678</v>
      </c>
      <c r="AI54" s="103">
        <f>RCF!C$31</f>
        <v>13.135999999999999</v>
      </c>
      <c r="AJ54" s="39">
        <f t="shared" si="110"/>
        <v>0</v>
      </c>
      <c r="AK54" s="103">
        <v>0</v>
      </c>
      <c r="AL54" s="39">
        <f t="shared" si="111"/>
        <v>3813.6</v>
      </c>
      <c r="AM54" s="103">
        <f>RCF!C$33</f>
        <v>13.62</v>
      </c>
      <c r="AN54" s="96">
        <f t="shared" si="112"/>
        <v>5720.4</v>
      </c>
      <c r="AO54" s="39">
        <f t="shared" si="113"/>
        <v>3846</v>
      </c>
      <c r="AP54" s="103">
        <f>RCF!C$35</f>
        <v>13.736000000000001</v>
      </c>
      <c r="AQ54" s="96">
        <f t="shared" si="122"/>
        <v>4999.8</v>
      </c>
      <c r="AR54" s="96">
        <f t="shared" si="122"/>
        <v>5576.7</v>
      </c>
      <c r="AS54" s="39">
        <f t="shared" si="114"/>
        <v>3765.4</v>
      </c>
      <c r="AT54" s="103">
        <f>RCF!C$37</f>
        <v>13.448</v>
      </c>
      <c r="AU54" s="39">
        <f t="shared" si="115"/>
        <v>3802.6</v>
      </c>
      <c r="AV54" s="103">
        <f>RCF!C$39</f>
        <v>13.581</v>
      </c>
      <c r="AW54" s="39">
        <f t="shared" si="116"/>
        <v>3550.9</v>
      </c>
      <c r="AX54" s="103">
        <f>RCF!C$41</f>
        <v>12.682</v>
      </c>
    </row>
    <row r="55" spans="1:50" s="51" customFormat="1" x14ac:dyDescent="0.2">
      <c r="A55" s="47" t="s">
        <v>52</v>
      </c>
      <c r="B55" s="52" t="s">
        <v>89</v>
      </c>
      <c r="C55" s="49">
        <v>280</v>
      </c>
      <c r="D55" s="39">
        <f t="shared" si="100"/>
        <v>13025</v>
      </c>
      <c r="E55" s="32">
        <f>RCF!C$43</f>
        <v>46.518000000000001</v>
      </c>
      <c r="F55" s="39">
        <f t="shared" si="101"/>
        <v>3693.4</v>
      </c>
      <c r="G55" s="101">
        <f>RCF!C$5</f>
        <v>13.191000000000001</v>
      </c>
      <c r="H55" s="39">
        <f t="shared" si="102"/>
        <v>3693.4</v>
      </c>
      <c r="I55" s="101">
        <f t="shared" si="103"/>
        <v>13.191000000000001</v>
      </c>
      <c r="J55" s="95">
        <f t="shared" si="118"/>
        <v>4062.8</v>
      </c>
      <c r="K55" s="95">
        <f t="shared" si="118"/>
        <v>4986.2</v>
      </c>
      <c r="L55" s="95">
        <f t="shared" si="118"/>
        <v>5540.2</v>
      </c>
      <c r="M55" s="95">
        <f t="shared" si="118"/>
        <v>7387</v>
      </c>
      <c r="N55" s="95">
        <f t="shared" si="118"/>
        <v>7941</v>
      </c>
      <c r="O55" s="39">
        <f t="shared" si="104"/>
        <v>3675.8</v>
      </c>
      <c r="P55" s="101">
        <f>RCF!C$7</f>
        <v>13.128</v>
      </c>
      <c r="Q55" s="95">
        <f t="shared" si="120"/>
        <v>4778</v>
      </c>
      <c r="R55" s="95">
        <f t="shared" si="120"/>
        <v>5513</v>
      </c>
      <c r="S55" s="39">
        <f t="shared" si="105"/>
        <v>3586.5</v>
      </c>
      <c r="T55" s="101">
        <f>RCF!C$9</f>
        <v>12.808999999999999</v>
      </c>
      <c r="U55" s="39">
        <f t="shared" si="106"/>
        <v>3586.5</v>
      </c>
      <c r="V55" s="103">
        <f t="shared" si="107"/>
        <v>12.808999999999999</v>
      </c>
      <c r="W55" s="95">
        <f t="shared" si="121"/>
        <v>3945.1</v>
      </c>
      <c r="X55" s="95">
        <f t="shared" si="121"/>
        <v>4913.5</v>
      </c>
      <c r="Y55" s="95">
        <f t="shared" si="121"/>
        <v>5810.1</v>
      </c>
      <c r="Z55" s="95">
        <f t="shared" si="121"/>
        <v>5272.1</v>
      </c>
      <c r="AA55" s="95">
        <f t="shared" si="121"/>
        <v>7782.7</v>
      </c>
      <c r="AB55" s="95">
        <f t="shared" si="121"/>
        <v>10759.5</v>
      </c>
      <c r="AC55" s="39">
        <f t="shared" si="108"/>
        <v>3671.9</v>
      </c>
      <c r="AD55" s="103">
        <f>RCF!C$13</f>
        <v>13.114000000000001</v>
      </c>
      <c r="AE55" s="96">
        <f t="shared" si="119"/>
        <v>6058.6</v>
      </c>
      <c r="AF55" s="96">
        <f t="shared" si="119"/>
        <v>7711</v>
      </c>
      <c r="AG55" s="96">
        <f t="shared" si="119"/>
        <v>11015.7</v>
      </c>
      <c r="AH55" s="39">
        <f t="shared" si="109"/>
        <v>3678</v>
      </c>
      <c r="AI55" s="103">
        <f>RCF!C$31</f>
        <v>13.135999999999999</v>
      </c>
      <c r="AJ55" s="39">
        <f t="shared" si="110"/>
        <v>0</v>
      </c>
      <c r="AK55" s="103">
        <v>0</v>
      </c>
      <c r="AL55" s="39">
        <f t="shared" si="111"/>
        <v>3813.6</v>
      </c>
      <c r="AM55" s="103">
        <f>RCF!C$33</f>
        <v>13.62</v>
      </c>
      <c r="AN55" s="96">
        <f t="shared" si="112"/>
        <v>5720.4</v>
      </c>
      <c r="AO55" s="39">
        <f t="shared" si="113"/>
        <v>3846</v>
      </c>
      <c r="AP55" s="103">
        <f>RCF!C$35</f>
        <v>13.736000000000001</v>
      </c>
      <c r="AQ55" s="96">
        <f t="shared" si="122"/>
        <v>4999.8</v>
      </c>
      <c r="AR55" s="96">
        <f t="shared" si="122"/>
        <v>5576.7</v>
      </c>
      <c r="AS55" s="39">
        <f t="shared" si="114"/>
        <v>3765.4</v>
      </c>
      <c r="AT55" s="103">
        <f>RCF!C$37</f>
        <v>13.448</v>
      </c>
      <c r="AU55" s="39">
        <f t="shared" si="115"/>
        <v>3802.6</v>
      </c>
      <c r="AV55" s="103">
        <f>RCF!C$39</f>
        <v>13.581</v>
      </c>
      <c r="AW55" s="39">
        <f t="shared" si="116"/>
        <v>3550.9</v>
      </c>
      <c r="AX55" s="103">
        <f>RCF!C$41</f>
        <v>12.682</v>
      </c>
    </row>
    <row r="56" spans="1:50" s="51" customFormat="1" x14ac:dyDescent="0.2">
      <c r="A56" s="47" t="s">
        <v>67</v>
      </c>
      <c r="B56" s="52" t="s">
        <v>90</v>
      </c>
      <c r="C56" s="49">
        <v>280</v>
      </c>
      <c r="D56" s="39">
        <f t="shared" si="100"/>
        <v>13025</v>
      </c>
      <c r="E56" s="32">
        <f>RCF!C$43</f>
        <v>46.518000000000001</v>
      </c>
      <c r="F56" s="39">
        <f t="shared" si="101"/>
        <v>3693.4</v>
      </c>
      <c r="G56" s="101">
        <f>RCF!C$5</f>
        <v>13.191000000000001</v>
      </c>
      <c r="H56" s="39">
        <f t="shared" si="102"/>
        <v>3693.4</v>
      </c>
      <c r="I56" s="101">
        <f t="shared" si="103"/>
        <v>13.191000000000001</v>
      </c>
      <c r="J56" s="95">
        <f t="shared" si="118"/>
        <v>4062.8</v>
      </c>
      <c r="K56" s="95">
        <f t="shared" si="118"/>
        <v>4986.2</v>
      </c>
      <c r="L56" s="95">
        <f t="shared" si="118"/>
        <v>5540.2</v>
      </c>
      <c r="M56" s="95">
        <f t="shared" si="118"/>
        <v>7387</v>
      </c>
      <c r="N56" s="95">
        <f t="shared" si="118"/>
        <v>7941</v>
      </c>
      <c r="O56" s="39">
        <f t="shared" si="104"/>
        <v>3675.8</v>
      </c>
      <c r="P56" s="101">
        <f>RCF!C$7</f>
        <v>13.128</v>
      </c>
      <c r="Q56" s="95">
        <f t="shared" si="120"/>
        <v>4778</v>
      </c>
      <c r="R56" s="95">
        <f t="shared" si="120"/>
        <v>5513</v>
      </c>
      <c r="S56" s="39">
        <f t="shared" si="105"/>
        <v>3586.5</v>
      </c>
      <c r="T56" s="101">
        <f>RCF!C$9</f>
        <v>12.808999999999999</v>
      </c>
      <c r="U56" s="39">
        <f t="shared" si="106"/>
        <v>3586.5</v>
      </c>
      <c r="V56" s="103">
        <f t="shared" si="107"/>
        <v>12.808999999999999</v>
      </c>
      <c r="W56" s="95">
        <f t="shared" si="121"/>
        <v>3945.1</v>
      </c>
      <c r="X56" s="95">
        <f t="shared" si="121"/>
        <v>4913.5</v>
      </c>
      <c r="Y56" s="95">
        <f t="shared" si="121"/>
        <v>5810.1</v>
      </c>
      <c r="Z56" s="95">
        <f t="shared" si="121"/>
        <v>5272.1</v>
      </c>
      <c r="AA56" s="95">
        <f t="shared" si="121"/>
        <v>7782.7</v>
      </c>
      <c r="AB56" s="95">
        <f t="shared" si="121"/>
        <v>10759.5</v>
      </c>
      <c r="AC56" s="39">
        <f t="shared" si="108"/>
        <v>3671.9</v>
      </c>
      <c r="AD56" s="103">
        <f>RCF!C$13</f>
        <v>13.114000000000001</v>
      </c>
      <c r="AE56" s="96">
        <f t="shared" si="119"/>
        <v>6058.6</v>
      </c>
      <c r="AF56" s="96">
        <f t="shared" si="119"/>
        <v>7711</v>
      </c>
      <c r="AG56" s="96">
        <f t="shared" si="119"/>
        <v>11015.7</v>
      </c>
      <c r="AH56" s="39">
        <f t="shared" si="109"/>
        <v>3678</v>
      </c>
      <c r="AI56" s="103">
        <f>RCF!C$31</f>
        <v>13.135999999999999</v>
      </c>
      <c r="AJ56" s="39">
        <f t="shared" si="110"/>
        <v>0</v>
      </c>
      <c r="AK56" s="103">
        <v>0</v>
      </c>
      <c r="AL56" s="39">
        <f t="shared" si="111"/>
        <v>3813.6</v>
      </c>
      <c r="AM56" s="103">
        <f>RCF!C$33</f>
        <v>13.62</v>
      </c>
      <c r="AN56" s="96">
        <f t="shared" si="112"/>
        <v>5720.4</v>
      </c>
      <c r="AO56" s="39">
        <f t="shared" si="113"/>
        <v>3846</v>
      </c>
      <c r="AP56" s="103">
        <f>RCF!C$35</f>
        <v>13.736000000000001</v>
      </c>
      <c r="AQ56" s="96">
        <f t="shared" si="122"/>
        <v>4999.8</v>
      </c>
      <c r="AR56" s="96">
        <f t="shared" si="122"/>
        <v>5576.7</v>
      </c>
      <c r="AS56" s="39">
        <f t="shared" si="114"/>
        <v>3765.4</v>
      </c>
      <c r="AT56" s="103">
        <f>RCF!C$37</f>
        <v>13.448</v>
      </c>
      <c r="AU56" s="39">
        <f t="shared" si="115"/>
        <v>3802.6</v>
      </c>
      <c r="AV56" s="103">
        <f>RCF!C$39</f>
        <v>13.581</v>
      </c>
      <c r="AW56" s="39">
        <f t="shared" si="116"/>
        <v>3550.9</v>
      </c>
      <c r="AX56" s="103">
        <f>RCF!C$41</f>
        <v>12.682</v>
      </c>
    </row>
    <row r="57" spans="1:50" s="51" customFormat="1" x14ac:dyDescent="0.2">
      <c r="A57" s="47" t="s">
        <v>66</v>
      </c>
      <c r="B57" s="52" t="s">
        <v>91</v>
      </c>
      <c r="C57" s="49">
        <v>700</v>
      </c>
      <c r="D57" s="39">
        <f t="shared" si="100"/>
        <v>32562.6</v>
      </c>
      <c r="E57" s="32">
        <f>RCF!C$43</f>
        <v>46.518000000000001</v>
      </c>
      <c r="F57" s="39">
        <f t="shared" si="101"/>
        <v>9233.7000000000007</v>
      </c>
      <c r="G57" s="101">
        <f>RCF!C$5</f>
        <v>13.191000000000001</v>
      </c>
      <c r="H57" s="39">
        <f t="shared" si="102"/>
        <v>9233.7000000000007</v>
      </c>
      <c r="I57" s="101">
        <f t="shared" si="103"/>
        <v>13.191000000000001</v>
      </c>
      <c r="J57" s="95">
        <f t="shared" si="118"/>
        <v>10157.1</v>
      </c>
      <c r="K57" s="95">
        <f t="shared" si="118"/>
        <v>12465.5</v>
      </c>
      <c r="L57" s="95">
        <f t="shared" si="118"/>
        <v>13850.6</v>
      </c>
      <c r="M57" s="95">
        <f t="shared" si="118"/>
        <v>18467.400000000001</v>
      </c>
      <c r="N57" s="95">
        <f t="shared" si="118"/>
        <v>19852.5</v>
      </c>
      <c r="O57" s="39">
        <f t="shared" si="104"/>
        <v>9189.6</v>
      </c>
      <c r="P57" s="101">
        <f>RCF!C$7</f>
        <v>13.128</v>
      </c>
      <c r="Q57" s="95">
        <f t="shared" si="120"/>
        <v>11946</v>
      </c>
      <c r="R57" s="95">
        <f t="shared" si="120"/>
        <v>13784</v>
      </c>
      <c r="S57" s="39">
        <f t="shared" si="105"/>
        <v>8966.2999999999993</v>
      </c>
      <c r="T57" s="101">
        <f>RCF!C$9</f>
        <v>12.808999999999999</v>
      </c>
      <c r="U57" s="39">
        <f t="shared" si="106"/>
        <v>8966.2999999999993</v>
      </c>
      <c r="V57" s="103">
        <f t="shared" si="107"/>
        <v>12.808999999999999</v>
      </c>
      <c r="W57" s="95">
        <f t="shared" si="121"/>
        <v>9862.9</v>
      </c>
      <c r="X57" s="95">
        <f t="shared" si="121"/>
        <v>12283.8</v>
      </c>
      <c r="Y57" s="95">
        <f t="shared" si="121"/>
        <v>14525.4</v>
      </c>
      <c r="Z57" s="95">
        <f t="shared" si="121"/>
        <v>13180.4</v>
      </c>
      <c r="AA57" s="95">
        <f t="shared" si="121"/>
        <v>19456.8</v>
      </c>
      <c r="AB57" s="95">
        <f t="shared" si="121"/>
        <v>26898.9</v>
      </c>
      <c r="AC57" s="39">
        <f t="shared" si="108"/>
        <v>9179.7999999999993</v>
      </c>
      <c r="AD57" s="103">
        <f>RCF!C$13</f>
        <v>13.114000000000001</v>
      </c>
      <c r="AE57" s="96">
        <f t="shared" si="119"/>
        <v>15146.7</v>
      </c>
      <c r="AF57" s="96">
        <f t="shared" si="119"/>
        <v>19277.599999999999</v>
      </c>
      <c r="AG57" s="96">
        <f t="shared" si="119"/>
        <v>27539.4</v>
      </c>
      <c r="AH57" s="39">
        <f t="shared" si="109"/>
        <v>9195.2000000000007</v>
      </c>
      <c r="AI57" s="103">
        <f>RCF!C$31</f>
        <v>13.135999999999999</v>
      </c>
      <c r="AJ57" s="39">
        <f t="shared" si="110"/>
        <v>0</v>
      </c>
      <c r="AK57" s="103">
        <v>0</v>
      </c>
      <c r="AL57" s="39">
        <f t="shared" si="111"/>
        <v>9534</v>
      </c>
      <c r="AM57" s="103">
        <f>RCF!C$33</f>
        <v>13.62</v>
      </c>
      <c r="AN57" s="96">
        <f t="shared" si="112"/>
        <v>14301</v>
      </c>
      <c r="AO57" s="39">
        <f t="shared" si="113"/>
        <v>9615.2000000000007</v>
      </c>
      <c r="AP57" s="103">
        <f>RCF!C$35</f>
        <v>13.736000000000001</v>
      </c>
      <c r="AQ57" s="96">
        <f t="shared" si="122"/>
        <v>12499.7</v>
      </c>
      <c r="AR57" s="96">
        <f t="shared" si="122"/>
        <v>13942</v>
      </c>
      <c r="AS57" s="39">
        <f t="shared" si="114"/>
        <v>9413.6</v>
      </c>
      <c r="AT57" s="103">
        <f>RCF!C$37</f>
        <v>13.448</v>
      </c>
      <c r="AU57" s="39">
        <f t="shared" si="115"/>
        <v>9506.7000000000007</v>
      </c>
      <c r="AV57" s="103">
        <f>RCF!C$39</f>
        <v>13.581</v>
      </c>
      <c r="AW57" s="39">
        <f t="shared" si="116"/>
        <v>8877.4</v>
      </c>
      <c r="AX57" s="103">
        <f>RCF!C$41</f>
        <v>12.682</v>
      </c>
    </row>
    <row r="58" spans="1:50" s="51" customFormat="1" ht="24" x14ac:dyDescent="0.2">
      <c r="A58" s="47" t="s">
        <v>68</v>
      </c>
      <c r="B58" s="52" t="s">
        <v>107</v>
      </c>
      <c r="C58" s="49">
        <v>700</v>
      </c>
      <c r="D58" s="39">
        <f t="shared" si="100"/>
        <v>32562.6</v>
      </c>
      <c r="E58" s="32">
        <f>RCF!C$43</f>
        <v>46.518000000000001</v>
      </c>
      <c r="F58" s="39">
        <f t="shared" si="101"/>
        <v>9233.7000000000007</v>
      </c>
      <c r="G58" s="101">
        <f>RCF!C$5</f>
        <v>13.191000000000001</v>
      </c>
      <c r="H58" s="39">
        <f t="shared" si="102"/>
        <v>9233.7000000000007</v>
      </c>
      <c r="I58" s="101">
        <f t="shared" si="103"/>
        <v>13.191000000000001</v>
      </c>
      <c r="J58" s="95">
        <f t="shared" si="118"/>
        <v>10157.1</v>
      </c>
      <c r="K58" s="95">
        <f t="shared" si="118"/>
        <v>12465.5</v>
      </c>
      <c r="L58" s="95">
        <f t="shared" si="118"/>
        <v>13850.6</v>
      </c>
      <c r="M58" s="95">
        <f t="shared" si="118"/>
        <v>18467.400000000001</v>
      </c>
      <c r="N58" s="95">
        <f t="shared" si="118"/>
        <v>19852.5</v>
      </c>
      <c r="O58" s="39">
        <f t="shared" si="104"/>
        <v>9189.6</v>
      </c>
      <c r="P58" s="101">
        <f>RCF!C$7</f>
        <v>13.128</v>
      </c>
      <c r="Q58" s="95">
        <f t="shared" si="120"/>
        <v>11946</v>
      </c>
      <c r="R58" s="95">
        <f t="shared" si="120"/>
        <v>13784</v>
      </c>
      <c r="S58" s="39">
        <f t="shared" si="105"/>
        <v>8966.2999999999993</v>
      </c>
      <c r="T58" s="101">
        <f>RCF!C$9</f>
        <v>12.808999999999999</v>
      </c>
      <c r="U58" s="39">
        <f t="shared" si="106"/>
        <v>8966.2999999999993</v>
      </c>
      <c r="V58" s="103">
        <f t="shared" si="107"/>
        <v>12.808999999999999</v>
      </c>
      <c r="W58" s="95">
        <f t="shared" si="121"/>
        <v>9862.9</v>
      </c>
      <c r="X58" s="95">
        <f t="shared" si="121"/>
        <v>12283.8</v>
      </c>
      <c r="Y58" s="95">
        <f t="shared" si="121"/>
        <v>14525.4</v>
      </c>
      <c r="Z58" s="95">
        <f t="shared" si="121"/>
        <v>13180.4</v>
      </c>
      <c r="AA58" s="95">
        <f t="shared" si="121"/>
        <v>19456.8</v>
      </c>
      <c r="AB58" s="95">
        <f t="shared" si="121"/>
        <v>26898.9</v>
      </c>
      <c r="AC58" s="39">
        <f t="shared" si="108"/>
        <v>9179.7999999999993</v>
      </c>
      <c r="AD58" s="103">
        <f>RCF!C$13</f>
        <v>13.114000000000001</v>
      </c>
      <c r="AE58" s="96">
        <f t="shared" si="119"/>
        <v>15146.7</v>
      </c>
      <c r="AF58" s="96">
        <f t="shared" si="119"/>
        <v>19277.599999999999</v>
      </c>
      <c r="AG58" s="96">
        <f t="shared" si="119"/>
        <v>27539.4</v>
      </c>
      <c r="AH58" s="39">
        <f t="shared" si="109"/>
        <v>9195.2000000000007</v>
      </c>
      <c r="AI58" s="103">
        <f>RCF!C$31</f>
        <v>13.135999999999999</v>
      </c>
      <c r="AJ58" s="39">
        <f t="shared" si="110"/>
        <v>0</v>
      </c>
      <c r="AK58" s="103">
        <v>0</v>
      </c>
      <c r="AL58" s="39">
        <f t="shared" si="111"/>
        <v>9534</v>
      </c>
      <c r="AM58" s="103">
        <f>RCF!C$33</f>
        <v>13.62</v>
      </c>
      <c r="AN58" s="96">
        <f t="shared" si="112"/>
        <v>14301</v>
      </c>
      <c r="AO58" s="39">
        <f t="shared" si="113"/>
        <v>9615.2000000000007</v>
      </c>
      <c r="AP58" s="103">
        <f>RCF!C$35</f>
        <v>13.736000000000001</v>
      </c>
      <c r="AQ58" s="96">
        <f t="shared" si="122"/>
        <v>12499.7</v>
      </c>
      <c r="AR58" s="96">
        <f t="shared" si="122"/>
        <v>13942</v>
      </c>
      <c r="AS58" s="39">
        <f t="shared" si="114"/>
        <v>9413.6</v>
      </c>
      <c r="AT58" s="103">
        <f>RCF!C$37</f>
        <v>13.448</v>
      </c>
      <c r="AU58" s="39">
        <f t="shared" si="115"/>
        <v>9506.7000000000007</v>
      </c>
      <c r="AV58" s="103">
        <f>RCF!C$39</f>
        <v>13.581</v>
      </c>
      <c r="AW58" s="39">
        <f t="shared" si="116"/>
        <v>8877.4</v>
      </c>
      <c r="AX58" s="103">
        <f>RCF!C$41</f>
        <v>12.682</v>
      </c>
    </row>
    <row r="59" spans="1:50" s="51" customFormat="1" ht="24" x14ac:dyDescent="0.2">
      <c r="A59" s="47" t="s">
        <v>45</v>
      </c>
      <c r="B59" s="52" t="s">
        <v>108</v>
      </c>
      <c r="C59" s="49">
        <v>700</v>
      </c>
      <c r="D59" s="39">
        <f t="shared" si="100"/>
        <v>32562.6</v>
      </c>
      <c r="E59" s="32">
        <f>RCF!C$43</f>
        <v>46.518000000000001</v>
      </c>
      <c r="F59" s="39">
        <f t="shared" si="101"/>
        <v>9233.7000000000007</v>
      </c>
      <c r="G59" s="101">
        <f>RCF!C$5</f>
        <v>13.191000000000001</v>
      </c>
      <c r="H59" s="39">
        <f t="shared" si="102"/>
        <v>9233.7000000000007</v>
      </c>
      <c r="I59" s="101">
        <f t="shared" si="103"/>
        <v>13.191000000000001</v>
      </c>
      <c r="J59" s="95">
        <f t="shared" si="118"/>
        <v>10157.1</v>
      </c>
      <c r="K59" s="95">
        <f t="shared" si="118"/>
        <v>12465.5</v>
      </c>
      <c r="L59" s="95">
        <f t="shared" si="118"/>
        <v>13850.6</v>
      </c>
      <c r="M59" s="95">
        <f t="shared" si="118"/>
        <v>18467.400000000001</v>
      </c>
      <c r="N59" s="95">
        <f t="shared" si="118"/>
        <v>19852.5</v>
      </c>
      <c r="O59" s="39">
        <f t="shared" si="104"/>
        <v>9189.6</v>
      </c>
      <c r="P59" s="101">
        <f>RCF!C$7</f>
        <v>13.128</v>
      </c>
      <c r="Q59" s="95">
        <f t="shared" si="120"/>
        <v>11946</v>
      </c>
      <c r="R59" s="95">
        <f t="shared" si="120"/>
        <v>13784</v>
      </c>
      <c r="S59" s="39">
        <f t="shared" si="105"/>
        <v>8966.2999999999993</v>
      </c>
      <c r="T59" s="101">
        <f>RCF!C$9</f>
        <v>12.808999999999999</v>
      </c>
      <c r="U59" s="39">
        <f t="shared" si="106"/>
        <v>8966.2999999999993</v>
      </c>
      <c r="V59" s="103">
        <f t="shared" si="107"/>
        <v>12.808999999999999</v>
      </c>
      <c r="W59" s="95">
        <f t="shared" si="121"/>
        <v>9862.9</v>
      </c>
      <c r="X59" s="95">
        <f t="shared" si="121"/>
        <v>12283.8</v>
      </c>
      <c r="Y59" s="95">
        <f t="shared" si="121"/>
        <v>14525.4</v>
      </c>
      <c r="Z59" s="95">
        <f t="shared" si="121"/>
        <v>13180.4</v>
      </c>
      <c r="AA59" s="95">
        <f t="shared" si="121"/>
        <v>19456.8</v>
      </c>
      <c r="AB59" s="95">
        <f t="shared" si="121"/>
        <v>26898.9</v>
      </c>
      <c r="AC59" s="39">
        <f t="shared" si="108"/>
        <v>9179.7999999999993</v>
      </c>
      <c r="AD59" s="103">
        <f>RCF!C$13</f>
        <v>13.114000000000001</v>
      </c>
      <c r="AE59" s="96">
        <f t="shared" si="119"/>
        <v>15146.7</v>
      </c>
      <c r="AF59" s="96">
        <f t="shared" si="119"/>
        <v>19277.599999999999</v>
      </c>
      <c r="AG59" s="96">
        <f t="shared" si="119"/>
        <v>27539.4</v>
      </c>
      <c r="AH59" s="39">
        <f t="shared" si="109"/>
        <v>9195.2000000000007</v>
      </c>
      <c r="AI59" s="103">
        <f>RCF!C$31</f>
        <v>13.135999999999999</v>
      </c>
      <c r="AJ59" s="39">
        <f t="shared" si="110"/>
        <v>0</v>
      </c>
      <c r="AK59" s="103">
        <v>0</v>
      </c>
      <c r="AL59" s="39">
        <f t="shared" si="111"/>
        <v>9534</v>
      </c>
      <c r="AM59" s="103">
        <f>RCF!C$33</f>
        <v>13.62</v>
      </c>
      <c r="AN59" s="96">
        <f t="shared" si="112"/>
        <v>14301</v>
      </c>
      <c r="AO59" s="39">
        <f t="shared" si="113"/>
        <v>9615.2000000000007</v>
      </c>
      <c r="AP59" s="103">
        <f>RCF!C$35</f>
        <v>13.736000000000001</v>
      </c>
      <c r="AQ59" s="96">
        <f t="shared" si="122"/>
        <v>12499.7</v>
      </c>
      <c r="AR59" s="96">
        <f t="shared" si="122"/>
        <v>13942</v>
      </c>
      <c r="AS59" s="39">
        <f t="shared" si="114"/>
        <v>9413.6</v>
      </c>
      <c r="AT59" s="103">
        <f>RCF!C$37</f>
        <v>13.448</v>
      </c>
      <c r="AU59" s="39">
        <f t="shared" si="115"/>
        <v>9506.7000000000007</v>
      </c>
      <c r="AV59" s="103">
        <f>RCF!C$39</f>
        <v>13.581</v>
      </c>
      <c r="AW59" s="39">
        <f t="shared" si="116"/>
        <v>8877.4</v>
      </c>
      <c r="AX59" s="103">
        <f>RCF!C$41</f>
        <v>12.682</v>
      </c>
    </row>
    <row r="60" spans="1:50" s="51" customFormat="1" x14ac:dyDescent="0.2">
      <c r="A60" s="47" t="s">
        <v>53</v>
      </c>
      <c r="B60" s="52" t="s">
        <v>92</v>
      </c>
      <c r="C60" s="49">
        <v>450</v>
      </c>
      <c r="D60" s="39">
        <f t="shared" si="100"/>
        <v>20933.099999999999</v>
      </c>
      <c r="E60" s="32">
        <f>RCF!C$43</f>
        <v>46.518000000000001</v>
      </c>
      <c r="F60" s="39">
        <f t="shared" si="101"/>
        <v>5935.9</v>
      </c>
      <c r="G60" s="101">
        <f>RCF!C$5</f>
        <v>13.191000000000001</v>
      </c>
      <c r="H60" s="39">
        <f t="shared" si="102"/>
        <v>5935.9</v>
      </c>
      <c r="I60" s="101">
        <f t="shared" si="103"/>
        <v>13.191000000000001</v>
      </c>
      <c r="J60" s="95">
        <f t="shared" si="118"/>
        <v>6529.5</v>
      </c>
      <c r="K60" s="95">
        <f t="shared" si="118"/>
        <v>8013.5</v>
      </c>
      <c r="L60" s="95">
        <f t="shared" si="118"/>
        <v>8903.9</v>
      </c>
      <c r="M60" s="95">
        <f t="shared" si="118"/>
        <v>11871.9</v>
      </c>
      <c r="N60" s="95">
        <f t="shared" si="118"/>
        <v>12762.3</v>
      </c>
      <c r="O60" s="39">
        <f t="shared" si="104"/>
        <v>5907.6</v>
      </c>
      <c r="P60" s="101">
        <f>RCF!C$7</f>
        <v>13.128</v>
      </c>
      <c r="Q60" s="95">
        <f t="shared" si="120"/>
        <v>7679</v>
      </c>
      <c r="R60" s="95">
        <f t="shared" si="120"/>
        <v>8861</v>
      </c>
      <c r="S60" s="39">
        <f t="shared" si="105"/>
        <v>5764</v>
      </c>
      <c r="T60" s="101">
        <f>RCF!C$9</f>
        <v>12.808999999999999</v>
      </c>
      <c r="U60" s="39">
        <f t="shared" si="106"/>
        <v>5764</v>
      </c>
      <c r="V60" s="103">
        <f t="shared" si="107"/>
        <v>12.808999999999999</v>
      </c>
      <c r="W60" s="95">
        <f t="shared" si="121"/>
        <v>6340.4</v>
      </c>
      <c r="X60" s="95">
        <f t="shared" si="121"/>
        <v>7896.6</v>
      </c>
      <c r="Y60" s="95">
        <f t="shared" si="121"/>
        <v>9337.6</v>
      </c>
      <c r="Z60" s="95">
        <f t="shared" si="121"/>
        <v>8473</v>
      </c>
      <c r="AA60" s="95">
        <f t="shared" si="121"/>
        <v>12507.8</v>
      </c>
      <c r="AB60" s="95">
        <f t="shared" si="121"/>
        <v>17292</v>
      </c>
      <c r="AC60" s="39">
        <f t="shared" si="108"/>
        <v>5901.3</v>
      </c>
      <c r="AD60" s="103">
        <f>RCF!C$13</f>
        <v>13.114000000000001</v>
      </c>
      <c r="AE60" s="96">
        <f t="shared" si="119"/>
        <v>9737.1</v>
      </c>
      <c r="AF60" s="96">
        <f t="shared" si="119"/>
        <v>12392.7</v>
      </c>
      <c r="AG60" s="96">
        <f t="shared" si="119"/>
        <v>17703.900000000001</v>
      </c>
      <c r="AH60" s="39">
        <f t="shared" si="109"/>
        <v>5911.2</v>
      </c>
      <c r="AI60" s="103">
        <f>RCF!C$31</f>
        <v>13.135999999999999</v>
      </c>
      <c r="AJ60" s="39">
        <f t="shared" si="110"/>
        <v>0</v>
      </c>
      <c r="AK60" s="103">
        <v>0</v>
      </c>
      <c r="AL60" s="39">
        <f t="shared" si="111"/>
        <v>6129</v>
      </c>
      <c r="AM60" s="103">
        <f>RCF!C$33</f>
        <v>13.62</v>
      </c>
      <c r="AN60" s="96">
        <f t="shared" si="112"/>
        <v>9193.5</v>
      </c>
      <c r="AO60" s="39">
        <f t="shared" si="113"/>
        <v>6181.2</v>
      </c>
      <c r="AP60" s="103">
        <f>RCF!C$35</f>
        <v>13.736000000000001</v>
      </c>
      <c r="AQ60" s="96">
        <f t="shared" si="122"/>
        <v>8035.5</v>
      </c>
      <c r="AR60" s="96">
        <f t="shared" si="122"/>
        <v>8962.7000000000007</v>
      </c>
      <c r="AS60" s="39">
        <f t="shared" si="114"/>
        <v>6051.6</v>
      </c>
      <c r="AT60" s="103">
        <f>RCF!C$37</f>
        <v>13.448</v>
      </c>
      <c r="AU60" s="39">
        <f t="shared" si="115"/>
        <v>6111.4</v>
      </c>
      <c r="AV60" s="103">
        <f>RCF!C$39</f>
        <v>13.581</v>
      </c>
      <c r="AW60" s="39">
        <f t="shared" si="116"/>
        <v>5706.9</v>
      </c>
      <c r="AX60" s="103">
        <f>RCF!C$41</f>
        <v>12.682</v>
      </c>
    </row>
    <row r="61" spans="1:50" s="51" customFormat="1" x14ac:dyDescent="0.2">
      <c r="A61" s="47" t="s">
        <v>62</v>
      </c>
      <c r="B61" s="52" t="s">
        <v>93</v>
      </c>
      <c r="C61" s="49">
        <v>450</v>
      </c>
      <c r="D61" s="39">
        <f t="shared" si="100"/>
        <v>20933.099999999999</v>
      </c>
      <c r="E61" s="32">
        <f>RCF!C$43</f>
        <v>46.518000000000001</v>
      </c>
      <c r="F61" s="39">
        <f t="shared" si="101"/>
        <v>5935.9</v>
      </c>
      <c r="G61" s="101">
        <f>RCF!C$5</f>
        <v>13.191000000000001</v>
      </c>
      <c r="H61" s="39">
        <f t="shared" si="102"/>
        <v>5935.9</v>
      </c>
      <c r="I61" s="101">
        <f t="shared" si="103"/>
        <v>13.191000000000001</v>
      </c>
      <c r="J61" s="95">
        <f t="shared" si="118"/>
        <v>6529.5</v>
      </c>
      <c r="K61" s="95">
        <f t="shared" si="118"/>
        <v>8013.5</v>
      </c>
      <c r="L61" s="95">
        <f t="shared" si="118"/>
        <v>8903.9</v>
      </c>
      <c r="M61" s="95">
        <f t="shared" si="118"/>
        <v>11871.9</v>
      </c>
      <c r="N61" s="95">
        <f t="shared" si="118"/>
        <v>12762.3</v>
      </c>
      <c r="O61" s="39">
        <f t="shared" si="104"/>
        <v>5907.6</v>
      </c>
      <c r="P61" s="101">
        <f>RCF!C$7</f>
        <v>13.128</v>
      </c>
      <c r="Q61" s="95">
        <f t="shared" si="120"/>
        <v>7679</v>
      </c>
      <c r="R61" s="95">
        <f t="shared" si="120"/>
        <v>8861</v>
      </c>
      <c r="S61" s="39">
        <f t="shared" si="105"/>
        <v>5764</v>
      </c>
      <c r="T61" s="101">
        <f>RCF!C$9</f>
        <v>12.808999999999999</v>
      </c>
      <c r="U61" s="39">
        <f t="shared" si="106"/>
        <v>5764</v>
      </c>
      <c r="V61" s="103">
        <f t="shared" si="107"/>
        <v>12.808999999999999</v>
      </c>
      <c r="W61" s="95">
        <f t="shared" si="121"/>
        <v>6340.4</v>
      </c>
      <c r="X61" s="95">
        <f t="shared" si="121"/>
        <v>7896.6</v>
      </c>
      <c r="Y61" s="95">
        <f t="shared" si="121"/>
        <v>9337.6</v>
      </c>
      <c r="Z61" s="95">
        <f t="shared" si="121"/>
        <v>8473</v>
      </c>
      <c r="AA61" s="95">
        <f t="shared" si="121"/>
        <v>12507.8</v>
      </c>
      <c r="AB61" s="95">
        <f t="shared" si="121"/>
        <v>17292</v>
      </c>
      <c r="AC61" s="39">
        <f t="shared" si="108"/>
        <v>5901.3</v>
      </c>
      <c r="AD61" s="103">
        <f>RCF!C$13</f>
        <v>13.114000000000001</v>
      </c>
      <c r="AE61" s="96">
        <f t="shared" si="119"/>
        <v>9737.1</v>
      </c>
      <c r="AF61" s="96">
        <f t="shared" si="119"/>
        <v>12392.7</v>
      </c>
      <c r="AG61" s="96">
        <f t="shared" si="119"/>
        <v>17703.900000000001</v>
      </c>
      <c r="AH61" s="39">
        <f t="shared" si="109"/>
        <v>5911.2</v>
      </c>
      <c r="AI61" s="103">
        <f>RCF!C$31</f>
        <v>13.135999999999999</v>
      </c>
      <c r="AJ61" s="39">
        <f t="shared" si="110"/>
        <v>0</v>
      </c>
      <c r="AK61" s="103">
        <v>0</v>
      </c>
      <c r="AL61" s="39">
        <f t="shared" si="111"/>
        <v>6129</v>
      </c>
      <c r="AM61" s="103">
        <f>RCF!C$33</f>
        <v>13.62</v>
      </c>
      <c r="AN61" s="96">
        <f t="shared" si="112"/>
        <v>9193.5</v>
      </c>
      <c r="AO61" s="39">
        <f t="shared" si="113"/>
        <v>6181.2</v>
      </c>
      <c r="AP61" s="103">
        <f>RCF!C$35</f>
        <v>13.736000000000001</v>
      </c>
      <c r="AQ61" s="96">
        <f t="shared" si="122"/>
        <v>8035.5</v>
      </c>
      <c r="AR61" s="96">
        <f t="shared" si="122"/>
        <v>8962.7000000000007</v>
      </c>
      <c r="AS61" s="39">
        <f t="shared" si="114"/>
        <v>6051.6</v>
      </c>
      <c r="AT61" s="103">
        <f>RCF!C$37</f>
        <v>13.448</v>
      </c>
      <c r="AU61" s="39">
        <f t="shared" si="115"/>
        <v>6111.4</v>
      </c>
      <c r="AV61" s="103">
        <f>RCF!C$39</f>
        <v>13.581</v>
      </c>
      <c r="AW61" s="39">
        <f t="shared" si="116"/>
        <v>5706.9</v>
      </c>
      <c r="AX61" s="103">
        <f>RCF!C$41</f>
        <v>12.682</v>
      </c>
    </row>
    <row r="62" spans="1:50" s="51" customFormat="1" x14ac:dyDescent="0.2">
      <c r="A62" s="47" t="s">
        <v>47</v>
      </c>
      <c r="B62" s="52" t="s">
        <v>94</v>
      </c>
      <c r="C62" s="49">
        <v>320</v>
      </c>
      <c r="D62" s="39">
        <f t="shared" si="100"/>
        <v>14885.8</v>
      </c>
      <c r="E62" s="32">
        <f>RCF!C$43</f>
        <v>46.518000000000001</v>
      </c>
      <c r="F62" s="39">
        <f t="shared" si="101"/>
        <v>4221.1000000000004</v>
      </c>
      <c r="G62" s="101">
        <f>RCF!C$5</f>
        <v>13.191000000000001</v>
      </c>
      <c r="H62" s="39">
        <f t="shared" si="102"/>
        <v>4221.1000000000004</v>
      </c>
      <c r="I62" s="101">
        <f t="shared" si="103"/>
        <v>13.191000000000001</v>
      </c>
      <c r="J62" s="95">
        <f t="shared" si="118"/>
        <v>4643.2</v>
      </c>
      <c r="K62" s="95">
        <f t="shared" si="118"/>
        <v>5698.5</v>
      </c>
      <c r="L62" s="95">
        <f t="shared" si="118"/>
        <v>6331.7</v>
      </c>
      <c r="M62" s="95">
        <f t="shared" si="118"/>
        <v>8442.2000000000007</v>
      </c>
      <c r="N62" s="95">
        <f t="shared" si="118"/>
        <v>9075.4</v>
      </c>
      <c r="O62" s="39">
        <f t="shared" si="104"/>
        <v>4200.8999999999996</v>
      </c>
      <c r="P62" s="101">
        <f>RCF!C$7</f>
        <v>13.128</v>
      </c>
      <c r="Q62" s="95">
        <f t="shared" si="120"/>
        <v>5461</v>
      </c>
      <c r="R62" s="95">
        <f t="shared" si="120"/>
        <v>6301</v>
      </c>
      <c r="S62" s="39">
        <f t="shared" si="105"/>
        <v>4098.8</v>
      </c>
      <c r="T62" s="101">
        <f>RCF!C$9</f>
        <v>12.808999999999999</v>
      </c>
      <c r="U62" s="39">
        <f t="shared" si="106"/>
        <v>4098.8</v>
      </c>
      <c r="V62" s="103">
        <f t="shared" si="107"/>
        <v>12.808999999999999</v>
      </c>
      <c r="W62" s="95">
        <f t="shared" si="121"/>
        <v>4508.6000000000004</v>
      </c>
      <c r="X62" s="95">
        <f t="shared" si="121"/>
        <v>5615.3</v>
      </c>
      <c r="Y62" s="95">
        <f t="shared" si="121"/>
        <v>6640</v>
      </c>
      <c r="Z62" s="95">
        <f t="shared" si="121"/>
        <v>6025.2</v>
      </c>
      <c r="AA62" s="95">
        <f t="shared" si="121"/>
        <v>8894.2999999999993</v>
      </c>
      <c r="AB62" s="95">
        <f t="shared" si="121"/>
        <v>12296.4</v>
      </c>
      <c r="AC62" s="39">
        <f t="shared" si="108"/>
        <v>4196.3999999999996</v>
      </c>
      <c r="AD62" s="103">
        <f>RCF!C$13</f>
        <v>13.114000000000001</v>
      </c>
      <c r="AE62" s="96">
        <f t="shared" si="119"/>
        <v>6924.1</v>
      </c>
      <c r="AF62" s="96">
        <f t="shared" si="119"/>
        <v>8812.4</v>
      </c>
      <c r="AG62" s="96">
        <f t="shared" si="119"/>
        <v>12589.2</v>
      </c>
      <c r="AH62" s="39">
        <f t="shared" si="109"/>
        <v>4203.5</v>
      </c>
      <c r="AI62" s="103">
        <f>RCF!C$31</f>
        <v>13.135999999999999</v>
      </c>
      <c r="AJ62" s="39">
        <f t="shared" si="110"/>
        <v>0</v>
      </c>
      <c r="AK62" s="103">
        <v>0</v>
      </c>
      <c r="AL62" s="39">
        <f t="shared" si="111"/>
        <v>4358.3999999999996</v>
      </c>
      <c r="AM62" s="103">
        <f>RCF!C$33</f>
        <v>13.62</v>
      </c>
      <c r="AN62" s="96">
        <f t="shared" si="112"/>
        <v>6537.6</v>
      </c>
      <c r="AO62" s="39">
        <f t="shared" si="113"/>
        <v>4395.5</v>
      </c>
      <c r="AP62" s="103">
        <f>RCF!C$35</f>
        <v>13.736000000000001</v>
      </c>
      <c r="AQ62" s="96">
        <f t="shared" si="122"/>
        <v>5714.1</v>
      </c>
      <c r="AR62" s="96">
        <f t="shared" si="122"/>
        <v>6373.4</v>
      </c>
      <c r="AS62" s="39">
        <f t="shared" si="114"/>
        <v>4303.3</v>
      </c>
      <c r="AT62" s="103">
        <f>RCF!C$37</f>
        <v>13.448</v>
      </c>
      <c r="AU62" s="39">
        <f t="shared" si="115"/>
        <v>4345.8999999999996</v>
      </c>
      <c r="AV62" s="103">
        <f>RCF!C$39</f>
        <v>13.581</v>
      </c>
      <c r="AW62" s="39">
        <f t="shared" si="116"/>
        <v>4058.2</v>
      </c>
      <c r="AX62" s="103">
        <f>RCF!C$41</f>
        <v>12.682</v>
      </c>
    </row>
    <row r="63" spans="1:50" s="51" customFormat="1" x14ac:dyDescent="0.2">
      <c r="A63" s="47" t="s">
        <v>41</v>
      </c>
      <c r="B63" s="52" t="s">
        <v>95</v>
      </c>
      <c r="C63" s="49">
        <v>187</v>
      </c>
      <c r="D63" s="39">
        <f t="shared" si="100"/>
        <v>8698.9</v>
      </c>
      <c r="E63" s="32">
        <f>RCF!C$43</f>
        <v>46.518000000000001</v>
      </c>
      <c r="F63" s="39">
        <f t="shared" si="101"/>
        <v>2466.6999999999998</v>
      </c>
      <c r="G63" s="101">
        <f>RCF!C$5</f>
        <v>13.191000000000001</v>
      </c>
      <c r="H63" s="39">
        <f t="shared" si="102"/>
        <v>2466.6999999999998</v>
      </c>
      <c r="I63" s="101">
        <f t="shared" si="103"/>
        <v>13.191000000000001</v>
      </c>
      <c r="J63" s="95">
        <f t="shared" si="118"/>
        <v>2713.4</v>
      </c>
      <c r="K63" s="95">
        <f t="shared" si="118"/>
        <v>3330.1</v>
      </c>
      <c r="L63" s="95">
        <f t="shared" si="118"/>
        <v>3700.1</v>
      </c>
      <c r="M63" s="95">
        <f t="shared" si="118"/>
        <v>4933.3999999999996</v>
      </c>
      <c r="N63" s="95">
        <f t="shared" si="118"/>
        <v>5303.4</v>
      </c>
      <c r="O63" s="39">
        <f t="shared" si="104"/>
        <v>2454.9</v>
      </c>
      <c r="P63" s="101">
        <f>RCF!C$7</f>
        <v>13.128</v>
      </c>
      <c r="Q63" s="95">
        <f t="shared" si="120"/>
        <v>3191</v>
      </c>
      <c r="R63" s="95">
        <f t="shared" si="120"/>
        <v>3682</v>
      </c>
      <c r="S63" s="39">
        <f t="shared" si="105"/>
        <v>2395.1999999999998</v>
      </c>
      <c r="T63" s="101">
        <f>RCF!C$9</f>
        <v>12.808999999999999</v>
      </c>
      <c r="U63" s="39">
        <f t="shared" si="106"/>
        <v>2395.1999999999998</v>
      </c>
      <c r="V63" s="103">
        <f t="shared" si="107"/>
        <v>12.808999999999999</v>
      </c>
      <c r="W63" s="95">
        <f t="shared" si="121"/>
        <v>2634.7</v>
      </c>
      <c r="X63" s="95">
        <f t="shared" si="121"/>
        <v>3281.4</v>
      </c>
      <c r="Y63" s="95">
        <f t="shared" si="121"/>
        <v>3880.2</v>
      </c>
      <c r="Z63" s="95">
        <f t="shared" si="121"/>
        <v>3520.9</v>
      </c>
      <c r="AA63" s="95">
        <f t="shared" si="121"/>
        <v>5197.5</v>
      </c>
      <c r="AB63" s="95">
        <f t="shared" si="121"/>
        <v>7185.6</v>
      </c>
      <c r="AC63" s="39">
        <f t="shared" si="108"/>
        <v>2452.3000000000002</v>
      </c>
      <c r="AD63" s="103">
        <f>RCF!C$13</f>
        <v>13.114000000000001</v>
      </c>
      <c r="AE63" s="96">
        <f t="shared" si="119"/>
        <v>4046.3</v>
      </c>
      <c r="AF63" s="96">
        <f t="shared" si="119"/>
        <v>5149.8</v>
      </c>
      <c r="AG63" s="96">
        <f t="shared" si="119"/>
        <v>7356.9</v>
      </c>
      <c r="AH63" s="39">
        <f t="shared" si="109"/>
        <v>2456.4</v>
      </c>
      <c r="AI63" s="103">
        <f>RCF!C$31</f>
        <v>13.135999999999999</v>
      </c>
      <c r="AJ63" s="39">
        <f t="shared" si="110"/>
        <v>0</v>
      </c>
      <c r="AK63" s="103">
        <v>0</v>
      </c>
      <c r="AL63" s="39">
        <f t="shared" si="111"/>
        <v>2546.9</v>
      </c>
      <c r="AM63" s="103">
        <f>RCF!C$33</f>
        <v>13.62</v>
      </c>
      <c r="AN63" s="96">
        <f t="shared" si="112"/>
        <v>3820.3</v>
      </c>
      <c r="AO63" s="39">
        <f t="shared" si="113"/>
        <v>2568.6</v>
      </c>
      <c r="AP63" s="103">
        <f>RCF!C$35</f>
        <v>13.736000000000001</v>
      </c>
      <c r="AQ63" s="96">
        <f t="shared" si="122"/>
        <v>3339.1</v>
      </c>
      <c r="AR63" s="96">
        <f t="shared" si="122"/>
        <v>3724.4</v>
      </c>
      <c r="AS63" s="39">
        <f t="shared" si="114"/>
        <v>2514.6999999999998</v>
      </c>
      <c r="AT63" s="103">
        <f>RCF!C$37</f>
        <v>13.448</v>
      </c>
      <c r="AU63" s="39">
        <f t="shared" si="115"/>
        <v>2539.6</v>
      </c>
      <c r="AV63" s="103">
        <f>RCF!C$39</f>
        <v>13.581</v>
      </c>
      <c r="AW63" s="39">
        <f t="shared" si="116"/>
        <v>2371.5</v>
      </c>
      <c r="AX63" s="103">
        <f>RCF!C$41</f>
        <v>12.682</v>
      </c>
    </row>
    <row r="64" spans="1:50" s="51" customFormat="1" x14ac:dyDescent="0.2">
      <c r="A64" s="47" t="s">
        <v>42</v>
      </c>
      <c r="B64" s="52" t="s">
        <v>96</v>
      </c>
      <c r="C64" s="49">
        <v>285</v>
      </c>
      <c r="D64" s="39">
        <f t="shared" si="100"/>
        <v>13257.6</v>
      </c>
      <c r="E64" s="32">
        <f>RCF!C$43</f>
        <v>46.518000000000001</v>
      </c>
      <c r="F64" s="39">
        <f t="shared" si="101"/>
        <v>3759.4</v>
      </c>
      <c r="G64" s="101">
        <f>RCF!C$5</f>
        <v>13.191000000000001</v>
      </c>
      <c r="H64" s="39">
        <f t="shared" si="102"/>
        <v>3759.4</v>
      </c>
      <c r="I64" s="101">
        <f t="shared" si="103"/>
        <v>13.191000000000001</v>
      </c>
      <c r="J64" s="95">
        <f t="shared" si="118"/>
        <v>4135.3999999999996</v>
      </c>
      <c r="K64" s="95">
        <f t="shared" si="118"/>
        <v>5075.2</v>
      </c>
      <c r="L64" s="95">
        <f t="shared" si="118"/>
        <v>5639.2</v>
      </c>
      <c r="M64" s="95">
        <f t="shared" si="118"/>
        <v>7518.9</v>
      </c>
      <c r="N64" s="95">
        <f t="shared" si="118"/>
        <v>8082.8</v>
      </c>
      <c r="O64" s="39">
        <f t="shared" si="104"/>
        <v>3741.4</v>
      </c>
      <c r="P64" s="101">
        <f>RCF!C$7</f>
        <v>13.128</v>
      </c>
      <c r="Q64" s="95">
        <f t="shared" si="120"/>
        <v>4863</v>
      </c>
      <c r="R64" s="95">
        <f t="shared" si="120"/>
        <v>5612</v>
      </c>
      <c r="S64" s="39">
        <f t="shared" si="105"/>
        <v>3650.5</v>
      </c>
      <c r="T64" s="101">
        <f>RCF!C$9</f>
        <v>12.808999999999999</v>
      </c>
      <c r="U64" s="39">
        <f t="shared" si="106"/>
        <v>3650.5</v>
      </c>
      <c r="V64" s="103">
        <f t="shared" si="107"/>
        <v>12.808999999999999</v>
      </c>
      <c r="W64" s="95">
        <f t="shared" si="121"/>
        <v>4015.5</v>
      </c>
      <c r="X64" s="95">
        <f t="shared" si="121"/>
        <v>5001.1000000000004</v>
      </c>
      <c r="Y64" s="95">
        <f t="shared" si="121"/>
        <v>5913.8</v>
      </c>
      <c r="Z64" s="95">
        <f t="shared" si="121"/>
        <v>5366.2</v>
      </c>
      <c r="AA64" s="95">
        <f t="shared" si="121"/>
        <v>7921.5</v>
      </c>
      <c r="AB64" s="95">
        <f t="shared" si="121"/>
        <v>10951.5</v>
      </c>
      <c r="AC64" s="39">
        <f t="shared" si="108"/>
        <v>3737.4</v>
      </c>
      <c r="AD64" s="103">
        <f>RCF!C$13</f>
        <v>13.114000000000001</v>
      </c>
      <c r="AE64" s="96">
        <f t="shared" si="119"/>
        <v>6166.7</v>
      </c>
      <c r="AF64" s="96">
        <f t="shared" si="119"/>
        <v>7848.5</v>
      </c>
      <c r="AG64" s="96">
        <f t="shared" si="119"/>
        <v>11212.2</v>
      </c>
      <c r="AH64" s="39">
        <f t="shared" si="109"/>
        <v>3743.7</v>
      </c>
      <c r="AI64" s="103">
        <f>RCF!C$31</f>
        <v>13.135999999999999</v>
      </c>
      <c r="AJ64" s="39">
        <f t="shared" si="110"/>
        <v>0</v>
      </c>
      <c r="AK64" s="103">
        <v>0</v>
      </c>
      <c r="AL64" s="39">
        <f t="shared" si="111"/>
        <v>3881.7</v>
      </c>
      <c r="AM64" s="103">
        <f>RCF!C$33</f>
        <v>13.62</v>
      </c>
      <c r="AN64" s="96">
        <f t="shared" si="112"/>
        <v>5822.5</v>
      </c>
      <c r="AO64" s="39">
        <f t="shared" si="113"/>
        <v>3914.7</v>
      </c>
      <c r="AP64" s="103">
        <f>RCF!C$35</f>
        <v>13.736000000000001</v>
      </c>
      <c r="AQ64" s="96">
        <f t="shared" si="122"/>
        <v>5089.1000000000004</v>
      </c>
      <c r="AR64" s="96">
        <f t="shared" si="122"/>
        <v>5676.3</v>
      </c>
      <c r="AS64" s="39">
        <f t="shared" si="114"/>
        <v>3832.6</v>
      </c>
      <c r="AT64" s="103">
        <f>RCF!C$37</f>
        <v>13.448</v>
      </c>
      <c r="AU64" s="39">
        <f t="shared" si="115"/>
        <v>3870.5</v>
      </c>
      <c r="AV64" s="103">
        <f>RCF!C$39</f>
        <v>13.581</v>
      </c>
      <c r="AW64" s="39">
        <f t="shared" si="116"/>
        <v>3614.3</v>
      </c>
      <c r="AX64" s="103">
        <f>RCF!C$41</f>
        <v>12.682</v>
      </c>
    </row>
    <row r="65" spans="1:50" s="51" customFormat="1" ht="24" x14ac:dyDescent="0.2">
      <c r="A65" s="47" t="s">
        <v>54</v>
      </c>
      <c r="B65" s="52" t="s">
        <v>97</v>
      </c>
      <c r="C65" s="49">
        <v>295</v>
      </c>
      <c r="D65" s="39">
        <f t="shared" si="100"/>
        <v>13722.8</v>
      </c>
      <c r="E65" s="32">
        <f>RCF!C$43</f>
        <v>46.518000000000001</v>
      </c>
      <c r="F65" s="39">
        <f t="shared" si="101"/>
        <v>3891.3</v>
      </c>
      <c r="G65" s="101">
        <f>RCF!C$5</f>
        <v>13.191000000000001</v>
      </c>
      <c r="H65" s="39">
        <f t="shared" si="102"/>
        <v>3891.3</v>
      </c>
      <c r="I65" s="101">
        <f t="shared" si="103"/>
        <v>13.191000000000001</v>
      </c>
      <c r="J65" s="95">
        <f t="shared" si="118"/>
        <v>4280.5</v>
      </c>
      <c r="K65" s="95">
        <f t="shared" si="118"/>
        <v>5253.3</v>
      </c>
      <c r="L65" s="95">
        <f t="shared" si="118"/>
        <v>5837</v>
      </c>
      <c r="M65" s="95">
        <f t="shared" si="118"/>
        <v>7782.7</v>
      </c>
      <c r="N65" s="95">
        <f t="shared" si="118"/>
        <v>8366.4</v>
      </c>
      <c r="O65" s="39">
        <f t="shared" si="104"/>
        <v>3872.7</v>
      </c>
      <c r="P65" s="101">
        <f>RCF!C$7</f>
        <v>13.128</v>
      </c>
      <c r="Q65" s="95">
        <f t="shared" si="120"/>
        <v>5034</v>
      </c>
      <c r="R65" s="95">
        <f t="shared" si="120"/>
        <v>5809</v>
      </c>
      <c r="S65" s="39">
        <f t="shared" si="105"/>
        <v>3778.6</v>
      </c>
      <c r="T65" s="101">
        <f>RCF!C$9</f>
        <v>12.808999999999999</v>
      </c>
      <c r="U65" s="39">
        <f t="shared" si="106"/>
        <v>3778.6</v>
      </c>
      <c r="V65" s="103">
        <f t="shared" si="107"/>
        <v>12.808999999999999</v>
      </c>
      <c r="W65" s="95">
        <f t="shared" si="121"/>
        <v>4156.3999999999996</v>
      </c>
      <c r="X65" s="95">
        <f t="shared" si="121"/>
        <v>5176.6000000000004</v>
      </c>
      <c r="Y65" s="95">
        <f t="shared" si="121"/>
        <v>6121.3</v>
      </c>
      <c r="Z65" s="95">
        <f t="shared" si="121"/>
        <v>5554.5</v>
      </c>
      <c r="AA65" s="95">
        <f t="shared" si="121"/>
        <v>8199.5</v>
      </c>
      <c r="AB65" s="95">
        <f t="shared" si="121"/>
        <v>11335.8</v>
      </c>
      <c r="AC65" s="39">
        <f t="shared" si="108"/>
        <v>3868.6</v>
      </c>
      <c r="AD65" s="103">
        <f>RCF!C$13</f>
        <v>13.114000000000001</v>
      </c>
      <c r="AE65" s="96">
        <f t="shared" si="119"/>
        <v>6383.2</v>
      </c>
      <c r="AF65" s="96">
        <f t="shared" si="119"/>
        <v>8124.1</v>
      </c>
      <c r="AG65" s="96">
        <f t="shared" si="119"/>
        <v>11605.8</v>
      </c>
      <c r="AH65" s="39">
        <f t="shared" si="109"/>
        <v>3875.1</v>
      </c>
      <c r="AI65" s="103">
        <f>RCF!C$31</f>
        <v>13.135999999999999</v>
      </c>
      <c r="AJ65" s="39">
        <f t="shared" si="110"/>
        <v>0</v>
      </c>
      <c r="AK65" s="103">
        <v>0</v>
      </c>
      <c r="AL65" s="39">
        <f t="shared" si="111"/>
        <v>4017.9</v>
      </c>
      <c r="AM65" s="103">
        <f>RCF!C$33</f>
        <v>13.62</v>
      </c>
      <c r="AN65" s="96">
        <f t="shared" si="112"/>
        <v>6026.8</v>
      </c>
      <c r="AO65" s="39">
        <f t="shared" si="113"/>
        <v>4052.1</v>
      </c>
      <c r="AP65" s="103">
        <f>RCF!C$35</f>
        <v>13.736000000000001</v>
      </c>
      <c r="AQ65" s="96">
        <f t="shared" si="122"/>
        <v>5267.7</v>
      </c>
      <c r="AR65" s="96">
        <f t="shared" si="122"/>
        <v>5875.5</v>
      </c>
      <c r="AS65" s="39">
        <f t="shared" si="114"/>
        <v>3967.1</v>
      </c>
      <c r="AT65" s="103">
        <f>RCF!C$37</f>
        <v>13.448</v>
      </c>
      <c r="AU65" s="39">
        <f t="shared" si="115"/>
        <v>4006.3</v>
      </c>
      <c r="AV65" s="103">
        <f>RCF!C$39</f>
        <v>13.581</v>
      </c>
      <c r="AW65" s="39">
        <f t="shared" si="116"/>
        <v>3741.1</v>
      </c>
      <c r="AX65" s="103">
        <f>RCF!C$41</f>
        <v>12.682</v>
      </c>
    </row>
    <row r="66" spans="1:50" s="51" customFormat="1" x14ac:dyDescent="0.2">
      <c r="A66" s="47" t="s">
        <v>48</v>
      </c>
      <c r="B66" s="52" t="s">
        <v>98</v>
      </c>
      <c r="C66" s="49">
        <v>352</v>
      </c>
      <c r="D66" s="39">
        <f t="shared" si="100"/>
        <v>16374.3</v>
      </c>
      <c r="E66" s="32">
        <f>RCF!C$43</f>
        <v>46.518000000000001</v>
      </c>
      <c r="F66" s="39">
        <f t="shared" si="101"/>
        <v>4643.2</v>
      </c>
      <c r="G66" s="101">
        <f>RCF!C$5</f>
        <v>13.191000000000001</v>
      </c>
      <c r="H66" s="39">
        <f t="shared" si="102"/>
        <v>4643.2</v>
      </c>
      <c r="I66" s="101">
        <f t="shared" si="103"/>
        <v>13.191000000000001</v>
      </c>
      <c r="J66" s="95">
        <f t="shared" si="118"/>
        <v>5107.6000000000004</v>
      </c>
      <c r="K66" s="95">
        <f t="shared" si="118"/>
        <v>6268.4</v>
      </c>
      <c r="L66" s="95">
        <f t="shared" si="118"/>
        <v>6964.8</v>
      </c>
      <c r="M66" s="95">
        <f t="shared" si="118"/>
        <v>9286.5</v>
      </c>
      <c r="N66" s="95">
        <f t="shared" si="118"/>
        <v>9982.9</v>
      </c>
      <c r="O66" s="39">
        <f t="shared" si="104"/>
        <v>4621</v>
      </c>
      <c r="P66" s="101">
        <f>RCF!C$7</f>
        <v>13.128</v>
      </c>
      <c r="Q66" s="95">
        <f t="shared" si="120"/>
        <v>6007</v>
      </c>
      <c r="R66" s="95">
        <f t="shared" si="120"/>
        <v>6931</v>
      </c>
      <c r="S66" s="39">
        <f t="shared" si="105"/>
        <v>4508.7</v>
      </c>
      <c r="T66" s="101">
        <f>RCF!C$9</f>
        <v>12.808999999999999</v>
      </c>
      <c r="U66" s="39">
        <f t="shared" si="106"/>
        <v>4508.7</v>
      </c>
      <c r="V66" s="103">
        <f t="shared" si="107"/>
        <v>12.808999999999999</v>
      </c>
      <c r="W66" s="95">
        <f t="shared" si="121"/>
        <v>4959.5</v>
      </c>
      <c r="X66" s="95">
        <f t="shared" si="121"/>
        <v>6176.9</v>
      </c>
      <c r="Y66" s="95">
        <f t="shared" si="121"/>
        <v>7304</v>
      </c>
      <c r="Z66" s="95">
        <f t="shared" si="121"/>
        <v>6627.7</v>
      </c>
      <c r="AA66" s="95">
        <f t="shared" si="121"/>
        <v>9783.7999999999993</v>
      </c>
      <c r="AB66" s="95">
        <f t="shared" si="121"/>
        <v>13526.1</v>
      </c>
      <c r="AC66" s="39">
        <f t="shared" si="108"/>
        <v>4616.1000000000004</v>
      </c>
      <c r="AD66" s="103">
        <f>RCF!C$13</f>
        <v>13.114000000000001</v>
      </c>
      <c r="AE66" s="96">
        <f t="shared" si="119"/>
        <v>7616.6</v>
      </c>
      <c r="AF66" s="96">
        <f t="shared" si="119"/>
        <v>9693.7999999999993</v>
      </c>
      <c r="AG66" s="96">
        <f t="shared" si="119"/>
        <v>13848.3</v>
      </c>
      <c r="AH66" s="39">
        <f t="shared" si="109"/>
        <v>4623.8</v>
      </c>
      <c r="AI66" s="103">
        <f>RCF!C$31</f>
        <v>13.135999999999999</v>
      </c>
      <c r="AJ66" s="39">
        <f t="shared" si="110"/>
        <v>0</v>
      </c>
      <c r="AK66" s="103">
        <v>0</v>
      </c>
      <c r="AL66" s="39">
        <f t="shared" si="111"/>
        <v>4794.2</v>
      </c>
      <c r="AM66" s="103">
        <f>RCF!C$33</f>
        <v>13.62</v>
      </c>
      <c r="AN66" s="96">
        <f t="shared" si="112"/>
        <v>7191.3</v>
      </c>
      <c r="AO66" s="39">
        <f t="shared" si="113"/>
        <v>4835</v>
      </c>
      <c r="AP66" s="103">
        <f>RCF!C$35</f>
        <v>13.736000000000001</v>
      </c>
      <c r="AQ66" s="96">
        <f t="shared" si="122"/>
        <v>6285.5</v>
      </c>
      <c r="AR66" s="96">
        <f t="shared" si="122"/>
        <v>7010.7</v>
      </c>
      <c r="AS66" s="39">
        <f t="shared" si="114"/>
        <v>4733.6000000000004</v>
      </c>
      <c r="AT66" s="103">
        <f>RCF!C$37</f>
        <v>13.448</v>
      </c>
      <c r="AU66" s="39">
        <f t="shared" si="115"/>
        <v>4780.5</v>
      </c>
      <c r="AV66" s="103">
        <f>RCF!C$39</f>
        <v>13.581</v>
      </c>
      <c r="AW66" s="39">
        <f t="shared" si="116"/>
        <v>4464</v>
      </c>
      <c r="AX66" s="103">
        <f>RCF!C$41</f>
        <v>12.682</v>
      </c>
    </row>
    <row r="67" spans="1:50" s="51" customFormat="1" ht="24" x14ac:dyDescent="0.2">
      <c r="A67" s="47" t="s">
        <v>38</v>
      </c>
      <c r="B67" s="52" t="s">
        <v>99</v>
      </c>
      <c r="C67" s="49">
        <v>301</v>
      </c>
      <c r="D67" s="39">
        <f t="shared" si="100"/>
        <v>14001.9</v>
      </c>
      <c r="E67" s="32">
        <f>RCF!C$43</f>
        <v>46.518000000000001</v>
      </c>
      <c r="F67" s="39">
        <f t="shared" si="101"/>
        <v>3970.4</v>
      </c>
      <c r="G67" s="101">
        <f>RCF!C$5</f>
        <v>13.191000000000001</v>
      </c>
      <c r="H67" s="39">
        <f t="shared" si="102"/>
        <v>3970.4</v>
      </c>
      <c r="I67" s="101">
        <f t="shared" si="103"/>
        <v>13.191000000000001</v>
      </c>
      <c r="J67" s="95">
        <f t="shared" si="118"/>
        <v>4367.5</v>
      </c>
      <c r="K67" s="95">
        <f t="shared" si="118"/>
        <v>5360.2</v>
      </c>
      <c r="L67" s="95">
        <f t="shared" si="118"/>
        <v>5955.7</v>
      </c>
      <c r="M67" s="95">
        <f t="shared" si="118"/>
        <v>7941</v>
      </c>
      <c r="N67" s="95">
        <f t="shared" si="118"/>
        <v>8536.6</v>
      </c>
      <c r="O67" s="39">
        <f t="shared" si="104"/>
        <v>3951.5</v>
      </c>
      <c r="P67" s="101">
        <f>RCF!C$7</f>
        <v>13.128</v>
      </c>
      <c r="Q67" s="95">
        <f t="shared" si="120"/>
        <v>5136</v>
      </c>
      <c r="R67" s="95">
        <f t="shared" si="120"/>
        <v>5927</v>
      </c>
      <c r="S67" s="39">
        <f t="shared" si="105"/>
        <v>3855.5</v>
      </c>
      <c r="T67" s="101">
        <f>RCF!C$9</f>
        <v>12.808999999999999</v>
      </c>
      <c r="U67" s="39">
        <f t="shared" si="106"/>
        <v>3855.5</v>
      </c>
      <c r="V67" s="103">
        <f t="shared" si="107"/>
        <v>12.808999999999999</v>
      </c>
      <c r="W67" s="95">
        <f t="shared" si="121"/>
        <v>4241</v>
      </c>
      <c r="X67" s="95">
        <f t="shared" si="121"/>
        <v>5282</v>
      </c>
      <c r="Y67" s="95">
        <f t="shared" si="121"/>
        <v>6245.9</v>
      </c>
      <c r="Z67" s="95">
        <f t="shared" si="121"/>
        <v>5667.5</v>
      </c>
      <c r="AA67" s="95">
        <f t="shared" si="121"/>
        <v>8366.4</v>
      </c>
      <c r="AB67" s="95">
        <f t="shared" si="121"/>
        <v>11566.5</v>
      </c>
      <c r="AC67" s="39">
        <f t="shared" si="108"/>
        <v>3947.3</v>
      </c>
      <c r="AD67" s="103">
        <f>RCF!C$13</f>
        <v>13.114000000000001</v>
      </c>
      <c r="AE67" s="96">
        <f t="shared" si="119"/>
        <v>6513</v>
      </c>
      <c r="AF67" s="96">
        <f t="shared" si="119"/>
        <v>8289.2999999999993</v>
      </c>
      <c r="AG67" s="96">
        <f t="shared" si="119"/>
        <v>11841.9</v>
      </c>
      <c r="AH67" s="39">
        <f t="shared" si="109"/>
        <v>3953.9</v>
      </c>
      <c r="AI67" s="103">
        <f>RCF!C$31</f>
        <v>13.135999999999999</v>
      </c>
      <c r="AJ67" s="39">
        <f t="shared" si="110"/>
        <v>0</v>
      </c>
      <c r="AK67" s="103">
        <v>0</v>
      </c>
      <c r="AL67" s="39">
        <f t="shared" si="111"/>
        <v>4099.6000000000004</v>
      </c>
      <c r="AM67" s="103">
        <f>RCF!C$33</f>
        <v>13.62</v>
      </c>
      <c r="AN67" s="96">
        <f t="shared" si="112"/>
        <v>6149.4</v>
      </c>
      <c r="AO67" s="39">
        <f t="shared" si="113"/>
        <v>4134.5</v>
      </c>
      <c r="AP67" s="103">
        <f>RCF!C$35</f>
        <v>13.736000000000001</v>
      </c>
      <c r="AQ67" s="96">
        <f t="shared" si="122"/>
        <v>5374.8</v>
      </c>
      <c r="AR67" s="96">
        <f t="shared" si="122"/>
        <v>5995</v>
      </c>
      <c r="AS67" s="39">
        <f t="shared" si="114"/>
        <v>4047.8</v>
      </c>
      <c r="AT67" s="103">
        <f>RCF!C$37</f>
        <v>13.448</v>
      </c>
      <c r="AU67" s="39">
        <f t="shared" si="115"/>
        <v>4087.8</v>
      </c>
      <c r="AV67" s="103">
        <f>RCF!C$39</f>
        <v>13.581</v>
      </c>
      <c r="AW67" s="39">
        <f t="shared" si="116"/>
        <v>3817.2</v>
      </c>
      <c r="AX67" s="103">
        <f>RCF!C$41</f>
        <v>12.682</v>
      </c>
    </row>
    <row r="68" spans="1:50" s="51" customFormat="1" ht="24" x14ac:dyDescent="0.2">
      <c r="A68" s="47" t="s">
        <v>50</v>
      </c>
      <c r="B68" s="52" t="s">
        <v>100</v>
      </c>
      <c r="C68" s="49">
        <v>68</v>
      </c>
      <c r="D68" s="39">
        <f t="shared" si="100"/>
        <v>3163.2</v>
      </c>
      <c r="E68" s="32">
        <f>RCF!C$43</f>
        <v>46.518000000000001</v>
      </c>
      <c r="F68" s="39">
        <f t="shared" si="101"/>
        <v>896.9</v>
      </c>
      <c r="G68" s="101">
        <f>RCF!C$5</f>
        <v>13.191000000000001</v>
      </c>
      <c r="H68" s="39">
        <f t="shared" si="102"/>
        <v>896.9</v>
      </c>
      <c r="I68" s="101">
        <f t="shared" si="103"/>
        <v>13.191000000000001</v>
      </c>
      <c r="J68" s="95">
        <f t="shared" si="118"/>
        <v>986.7</v>
      </c>
      <c r="K68" s="95">
        <f t="shared" si="118"/>
        <v>1210.9000000000001</v>
      </c>
      <c r="L68" s="95">
        <f t="shared" si="118"/>
        <v>1345.5</v>
      </c>
      <c r="M68" s="95">
        <f t="shared" si="118"/>
        <v>1794</v>
      </c>
      <c r="N68" s="95">
        <f t="shared" si="118"/>
        <v>1928.5</v>
      </c>
      <c r="O68" s="39">
        <f t="shared" si="104"/>
        <v>892.7</v>
      </c>
      <c r="P68" s="101">
        <f>RCF!C$7</f>
        <v>13.128</v>
      </c>
      <c r="Q68" s="95">
        <f t="shared" si="120"/>
        <v>1160</v>
      </c>
      <c r="R68" s="95">
        <f t="shared" si="120"/>
        <v>1339</v>
      </c>
      <c r="S68" s="39">
        <f t="shared" si="105"/>
        <v>871</v>
      </c>
      <c r="T68" s="101">
        <f>RCF!C$9</f>
        <v>12.808999999999999</v>
      </c>
      <c r="U68" s="39">
        <f t="shared" si="106"/>
        <v>871</v>
      </c>
      <c r="V68" s="103">
        <f t="shared" si="107"/>
        <v>12.808999999999999</v>
      </c>
      <c r="W68" s="95">
        <f t="shared" si="121"/>
        <v>958.1</v>
      </c>
      <c r="X68" s="95">
        <f t="shared" si="121"/>
        <v>1193.2</v>
      </c>
      <c r="Y68" s="95">
        <f t="shared" si="121"/>
        <v>1411</v>
      </c>
      <c r="Z68" s="95">
        <f t="shared" si="121"/>
        <v>1280.3</v>
      </c>
      <c r="AA68" s="95">
        <f t="shared" si="121"/>
        <v>1890</v>
      </c>
      <c r="AB68" s="95">
        <f t="shared" si="121"/>
        <v>2613</v>
      </c>
      <c r="AC68" s="39">
        <f t="shared" si="108"/>
        <v>891.7</v>
      </c>
      <c r="AD68" s="103">
        <f>RCF!C$13</f>
        <v>13.114000000000001</v>
      </c>
      <c r="AE68" s="96">
        <f t="shared" si="119"/>
        <v>1471.3</v>
      </c>
      <c r="AF68" s="96">
        <f t="shared" si="119"/>
        <v>1872.6</v>
      </c>
      <c r="AG68" s="96">
        <f t="shared" si="119"/>
        <v>2675.1</v>
      </c>
      <c r="AH68" s="39">
        <f t="shared" si="109"/>
        <v>893.2</v>
      </c>
      <c r="AI68" s="103">
        <f>RCF!C$31</f>
        <v>13.135999999999999</v>
      </c>
      <c r="AJ68" s="39">
        <f t="shared" si="110"/>
        <v>0</v>
      </c>
      <c r="AK68" s="103">
        <v>0</v>
      </c>
      <c r="AL68" s="39">
        <f t="shared" si="111"/>
        <v>926.1</v>
      </c>
      <c r="AM68" s="103">
        <f>RCF!C$33</f>
        <v>13.62</v>
      </c>
      <c r="AN68" s="96">
        <f t="shared" si="112"/>
        <v>1389.1</v>
      </c>
      <c r="AO68" s="39">
        <f t="shared" si="113"/>
        <v>934</v>
      </c>
      <c r="AP68" s="103">
        <f>RCF!C$35</f>
        <v>13.736000000000001</v>
      </c>
      <c r="AQ68" s="96">
        <f t="shared" si="122"/>
        <v>1214.2</v>
      </c>
      <c r="AR68" s="96">
        <f t="shared" si="122"/>
        <v>1354.3</v>
      </c>
      <c r="AS68" s="39">
        <f t="shared" si="114"/>
        <v>914.4</v>
      </c>
      <c r="AT68" s="103">
        <f>RCF!C$37</f>
        <v>13.448</v>
      </c>
      <c r="AU68" s="39">
        <f t="shared" si="115"/>
        <v>923.5</v>
      </c>
      <c r="AV68" s="103">
        <f>RCF!C$39</f>
        <v>13.581</v>
      </c>
      <c r="AW68" s="39">
        <f t="shared" si="116"/>
        <v>862.3</v>
      </c>
      <c r="AX68" s="103">
        <f>RCF!C$41</f>
        <v>12.682</v>
      </c>
    </row>
    <row r="69" spans="1:50" s="51" customFormat="1" x14ac:dyDescent="0.2">
      <c r="A69" s="47" t="s">
        <v>40</v>
      </c>
      <c r="B69" s="52" t="s">
        <v>101</v>
      </c>
      <c r="C69" s="49">
        <v>344</v>
      </c>
      <c r="D69" s="39">
        <f t="shared" si="100"/>
        <v>16002.2</v>
      </c>
      <c r="E69" s="32">
        <f>RCF!C$43</f>
        <v>46.518000000000001</v>
      </c>
      <c r="F69" s="39">
        <f t="shared" si="101"/>
        <v>4537.7</v>
      </c>
      <c r="G69" s="101">
        <f>RCF!C$5</f>
        <v>13.191000000000001</v>
      </c>
      <c r="H69" s="39">
        <f t="shared" si="102"/>
        <v>4537.7</v>
      </c>
      <c r="I69" s="101">
        <f t="shared" si="103"/>
        <v>13.191000000000001</v>
      </c>
      <c r="J69" s="95">
        <f t="shared" si="118"/>
        <v>4991.5</v>
      </c>
      <c r="K69" s="95">
        <f t="shared" si="118"/>
        <v>6125.9</v>
      </c>
      <c r="L69" s="95">
        <f t="shared" si="118"/>
        <v>6806.6</v>
      </c>
      <c r="M69" s="95">
        <f t="shared" si="118"/>
        <v>9075.4</v>
      </c>
      <c r="N69" s="95">
        <f t="shared" si="118"/>
        <v>9756.1</v>
      </c>
      <c r="O69" s="39">
        <f t="shared" si="104"/>
        <v>4516</v>
      </c>
      <c r="P69" s="101">
        <f>RCF!C$7</f>
        <v>13.128</v>
      </c>
      <c r="Q69" s="95">
        <f t="shared" si="120"/>
        <v>5870</v>
      </c>
      <c r="R69" s="95">
        <f t="shared" si="120"/>
        <v>6774</v>
      </c>
      <c r="S69" s="39">
        <f t="shared" si="105"/>
        <v>4406.2</v>
      </c>
      <c r="T69" s="101">
        <f>RCF!C$9</f>
        <v>12.808999999999999</v>
      </c>
      <c r="U69" s="39">
        <f t="shared" si="106"/>
        <v>4406.2</v>
      </c>
      <c r="V69" s="103">
        <f t="shared" si="107"/>
        <v>12.808999999999999</v>
      </c>
      <c r="W69" s="95">
        <f t="shared" si="121"/>
        <v>4846.8</v>
      </c>
      <c r="X69" s="95">
        <f t="shared" si="121"/>
        <v>6036.4</v>
      </c>
      <c r="Y69" s="95">
        <f t="shared" si="121"/>
        <v>7138</v>
      </c>
      <c r="Z69" s="95">
        <f t="shared" si="121"/>
        <v>6477.1</v>
      </c>
      <c r="AA69" s="95">
        <f t="shared" si="121"/>
        <v>9561.4</v>
      </c>
      <c r="AB69" s="95">
        <f t="shared" si="121"/>
        <v>13218.6</v>
      </c>
      <c r="AC69" s="39">
        <f t="shared" si="108"/>
        <v>4511.2</v>
      </c>
      <c r="AD69" s="103">
        <f>RCF!C$13</f>
        <v>13.114000000000001</v>
      </c>
      <c r="AE69" s="96">
        <f t="shared" si="119"/>
        <v>7443.5</v>
      </c>
      <c r="AF69" s="96">
        <f t="shared" si="119"/>
        <v>9473.5</v>
      </c>
      <c r="AG69" s="96">
        <f t="shared" si="119"/>
        <v>13533.6</v>
      </c>
      <c r="AH69" s="39">
        <f t="shared" si="109"/>
        <v>4518.7</v>
      </c>
      <c r="AI69" s="103">
        <f>RCF!C$31</f>
        <v>13.135999999999999</v>
      </c>
      <c r="AJ69" s="39">
        <f t="shared" si="110"/>
        <v>0</v>
      </c>
      <c r="AK69" s="103">
        <v>0</v>
      </c>
      <c r="AL69" s="39">
        <f t="shared" si="111"/>
        <v>4685.2</v>
      </c>
      <c r="AM69" s="103">
        <f>RCF!C$33</f>
        <v>13.62</v>
      </c>
      <c r="AN69" s="96">
        <f t="shared" si="112"/>
        <v>7027.8</v>
      </c>
      <c r="AO69" s="39">
        <f t="shared" si="113"/>
        <v>4725.1000000000004</v>
      </c>
      <c r="AP69" s="103">
        <f>RCF!C$35</f>
        <v>13.736000000000001</v>
      </c>
      <c r="AQ69" s="96">
        <f t="shared" si="122"/>
        <v>6142.6</v>
      </c>
      <c r="AR69" s="96">
        <f t="shared" si="122"/>
        <v>6851.3</v>
      </c>
      <c r="AS69" s="39">
        <f t="shared" si="114"/>
        <v>4626.1000000000004</v>
      </c>
      <c r="AT69" s="103">
        <f>RCF!C$37</f>
        <v>13.448</v>
      </c>
      <c r="AU69" s="39">
        <f t="shared" si="115"/>
        <v>4671.8</v>
      </c>
      <c r="AV69" s="103">
        <f>RCF!C$39</f>
        <v>13.581</v>
      </c>
      <c r="AW69" s="39">
        <f t="shared" si="116"/>
        <v>4362.6000000000004</v>
      </c>
      <c r="AX69" s="103">
        <f>RCF!C$41</f>
        <v>12.682</v>
      </c>
    </row>
    <row r="70" spans="1:50" s="51" customFormat="1" x14ac:dyDescent="0.2">
      <c r="A70" s="47" t="s">
        <v>59</v>
      </c>
      <c r="B70" s="52" t="s">
        <v>102</v>
      </c>
      <c r="C70" s="49">
        <v>81</v>
      </c>
      <c r="D70" s="39">
        <f t="shared" si="100"/>
        <v>3768</v>
      </c>
      <c r="E70" s="32">
        <f>RCF!C$43</f>
        <v>46.518000000000001</v>
      </c>
      <c r="F70" s="39">
        <f t="shared" si="101"/>
        <v>1068.4000000000001</v>
      </c>
      <c r="G70" s="101">
        <f>RCF!C$5</f>
        <v>13.191000000000001</v>
      </c>
      <c r="H70" s="39">
        <f t="shared" si="102"/>
        <v>1068.4000000000001</v>
      </c>
      <c r="I70" s="101">
        <f t="shared" si="103"/>
        <v>13.191000000000001</v>
      </c>
      <c r="J70" s="95">
        <f t="shared" si="118"/>
        <v>1175.3</v>
      </c>
      <c r="K70" s="95">
        <f t="shared" si="118"/>
        <v>1442.4</v>
      </c>
      <c r="L70" s="95">
        <f t="shared" si="118"/>
        <v>1602.7</v>
      </c>
      <c r="M70" s="95">
        <f t="shared" si="118"/>
        <v>2136.9</v>
      </c>
      <c r="N70" s="95">
        <f t="shared" si="118"/>
        <v>2297.1999999999998</v>
      </c>
      <c r="O70" s="39">
        <f t="shared" si="104"/>
        <v>1063.3</v>
      </c>
      <c r="P70" s="101">
        <f>RCF!C$7</f>
        <v>13.128</v>
      </c>
      <c r="Q70" s="95">
        <f t="shared" si="120"/>
        <v>1382</v>
      </c>
      <c r="R70" s="95">
        <f t="shared" si="120"/>
        <v>1594</v>
      </c>
      <c r="S70" s="39">
        <f t="shared" si="105"/>
        <v>1037.5</v>
      </c>
      <c r="T70" s="101">
        <f>RCF!C$9</f>
        <v>12.808999999999999</v>
      </c>
      <c r="U70" s="39">
        <f t="shared" si="106"/>
        <v>1037.5</v>
      </c>
      <c r="V70" s="103">
        <f t="shared" si="107"/>
        <v>12.808999999999999</v>
      </c>
      <c r="W70" s="95">
        <f t="shared" si="121"/>
        <v>1141.2</v>
      </c>
      <c r="X70" s="95">
        <f t="shared" si="121"/>
        <v>1421.3</v>
      </c>
      <c r="Y70" s="95">
        <f t="shared" si="121"/>
        <v>1680.7</v>
      </c>
      <c r="Z70" s="95">
        <f t="shared" si="121"/>
        <v>1525.1</v>
      </c>
      <c r="AA70" s="95">
        <f t="shared" si="121"/>
        <v>2251.3000000000002</v>
      </c>
      <c r="AB70" s="95">
        <f t="shared" si="121"/>
        <v>3112.5</v>
      </c>
      <c r="AC70" s="39">
        <f t="shared" si="108"/>
        <v>1062.2</v>
      </c>
      <c r="AD70" s="103">
        <f>RCF!C$13</f>
        <v>13.114000000000001</v>
      </c>
      <c r="AE70" s="96">
        <f t="shared" si="119"/>
        <v>1752.6</v>
      </c>
      <c r="AF70" s="96">
        <f t="shared" si="119"/>
        <v>2230.6</v>
      </c>
      <c r="AG70" s="96">
        <f t="shared" si="119"/>
        <v>3186.6</v>
      </c>
      <c r="AH70" s="39">
        <f t="shared" si="109"/>
        <v>1064</v>
      </c>
      <c r="AI70" s="103">
        <f>RCF!C$31</f>
        <v>13.135999999999999</v>
      </c>
      <c r="AJ70" s="39">
        <f t="shared" si="110"/>
        <v>0</v>
      </c>
      <c r="AK70" s="103">
        <v>0</v>
      </c>
      <c r="AL70" s="39">
        <f t="shared" si="111"/>
        <v>1103.2</v>
      </c>
      <c r="AM70" s="103">
        <f>RCF!C$33</f>
        <v>13.62</v>
      </c>
      <c r="AN70" s="96">
        <f t="shared" si="112"/>
        <v>1654.8</v>
      </c>
      <c r="AO70" s="39">
        <f t="shared" si="113"/>
        <v>1112.5999999999999</v>
      </c>
      <c r="AP70" s="103">
        <f>RCF!C$35</f>
        <v>13.736000000000001</v>
      </c>
      <c r="AQ70" s="96">
        <f t="shared" si="122"/>
        <v>1446.3</v>
      </c>
      <c r="AR70" s="96">
        <f t="shared" si="122"/>
        <v>1613.2</v>
      </c>
      <c r="AS70" s="39">
        <f t="shared" si="114"/>
        <v>1089.2</v>
      </c>
      <c r="AT70" s="103">
        <f>RCF!C$37</f>
        <v>13.448</v>
      </c>
      <c r="AU70" s="39">
        <f t="shared" si="115"/>
        <v>1100</v>
      </c>
      <c r="AV70" s="103">
        <f>RCF!C$39</f>
        <v>13.581</v>
      </c>
      <c r="AW70" s="39">
        <f t="shared" si="116"/>
        <v>1027.2</v>
      </c>
      <c r="AX70" s="103">
        <f>RCF!C$41</f>
        <v>12.682</v>
      </c>
    </row>
    <row r="71" spans="1:50" s="51" customFormat="1" x14ac:dyDescent="0.2">
      <c r="A71" s="47" t="s">
        <v>60</v>
      </c>
      <c r="B71" s="52" t="s">
        <v>103</v>
      </c>
      <c r="C71" s="49">
        <v>466</v>
      </c>
      <c r="D71" s="39">
        <f t="shared" si="100"/>
        <v>21677.4</v>
      </c>
      <c r="E71" s="32">
        <f>RCF!C$43</f>
        <v>46.518000000000001</v>
      </c>
      <c r="F71" s="39">
        <f t="shared" si="101"/>
        <v>6147</v>
      </c>
      <c r="G71" s="101">
        <f>RCF!C$5</f>
        <v>13.191000000000001</v>
      </c>
      <c r="H71" s="39">
        <f t="shared" si="102"/>
        <v>6147</v>
      </c>
      <c r="I71" s="101">
        <f t="shared" si="103"/>
        <v>13.191000000000001</v>
      </c>
      <c r="J71" s="95">
        <f t="shared" si="118"/>
        <v>6761.7</v>
      </c>
      <c r="K71" s="95">
        <f t="shared" si="118"/>
        <v>8298.5</v>
      </c>
      <c r="L71" s="95">
        <f t="shared" si="118"/>
        <v>9220.5</v>
      </c>
      <c r="M71" s="95">
        <f t="shared" si="118"/>
        <v>12294</v>
      </c>
      <c r="N71" s="95">
        <f t="shared" si="118"/>
        <v>13216.1</v>
      </c>
      <c r="O71" s="39">
        <f t="shared" si="104"/>
        <v>6117.6</v>
      </c>
      <c r="P71" s="101">
        <f>RCF!C$7</f>
        <v>13.128</v>
      </c>
      <c r="Q71" s="95">
        <f t="shared" si="120"/>
        <v>7952</v>
      </c>
      <c r="R71" s="95">
        <f t="shared" si="120"/>
        <v>9176</v>
      </c>
      <c r="S71" s="39">
        <f t="shared" si="105"/>
        <v>5968.9</v>
      </c>
      <c r="T71" s="101">
        <f>RCF!C$9</f>
        <v>12.808999999999999</v>
      </c>
      <c r="U71" s="39">
        <f t="shared" si="106"/>
        <v>5968.9</v>
      </c>
      <c r="V71" s="103">
        <f t="shared" si="107"/>
        <v>12.808999999999999</v>
      </c>
      <c r="W71" s="95">
        <f t="shared" si="121"/>
        <v>6565.7</v>
      </c>
      <c r="X71" s="95">
        <f t="shared" si="121"/>
        <v>8177.3</v>
      </c>
      <c r="Y71" s="95">
        <f t="shared" si="121"/>
        <v>9669.6</v>
      </c>
      <c r="Z71" s="95">
        <f t="shared" si="121"/>
        <v>8774.2000000000007</v>
      </c>
      <c r="AA71" s="95">
        <f t="shared" si="121"/>
        <v>12952.5</v>
      </c>
      <c r="AB71" s="95">
        <f t="shared" si="121"/>
        <v>17906.7</v>
      </c>
      <c r="AC71" s="39">
        <f t="shared" si="108"/>
        <v>6111.1</v>
      </c>
      <c r="AD71" s="103">
        <f>RCF!C$13</f>
        <v>13.114000000000001</v>
      </c>
      <c r="AE71" s="96">
        <f t="shared" si="119"/>
        <v>10083.299999999999</v>
      </c>
      <c r="AF71" s="96">
        <f t="shared" si="119"/>
        <v>12833.3</v>
      </c>
      <c r="AG71" s="96">
        <f t="shared" si="119"/>
        <v>18333.3</v>
      </c>
      <c r="AH71" s="39">
        <f t="shared" si="109"/>
        <v>6121.3</v>
      </c>
      <c r="AI71" s="103">
        <f>RCF!C$31</f>
        <v>13.135999999999999</v>
      </c>
      <c r="AJ71" s="39">
        <f t="shared" si="110"/>
        <v>0</v>
      </c>
      <c r="AK71" s="103">
        <v>0</v>
      </c>
      <c r="AL71" s="39">
        <f t="shared" si="111"/>
        <v>6346.9</v>
      </c>
      <c r="AM71" s="103">
        <f>RCF!C$33</f>
        <v>13.62</v>
      </c>
      <c r="AN71" s="96">
        <f t="shared" si="112"/>
        <v>9520.2999999999993</v>
      </c>
      <c r="AO71" s="39">
        <f t="shared" si="113"/>
        <v>6400.9</v>
      </c>
      <c r="AP71" s="103">
        <f>RCF!C$35</f>
        <v>13.736000000000001</v>
      </c>
      <c r="AQ71" s="96">
        <f t="shared" si="122"/>
        <v>8321.1</v>
      </c>
      <c r="AR71" s="96">
        <f t="shared" si="122"/>
        <v>9281.2999999999993</v>
      </c>
      <c r="AS71" s="39">
        <f t="shared" si="114"/>
        <v>6266.7</v>
      </c>
      <c r="AT71" s="103">
        <f>RCF!C$37</f>
        <v>13.448</v>
      </c>
      <c r="AU71" s="39">
        <f t="shared" si="115"/>
        <v>6328.7</v>
      </c>
      <c r="AV71" s="103">
        <f>RCF!C$39</f>
        <v>13.581</v>
      </c>
      <c r="AW71" s="39">
        <f t="shared" si="116"/>
        <v>5909.8</v>
      </c>
      <c r="AX71" s="103">
        <f>RCF!C$41</f>
        <v>12.682</v>
      </c>
    </row>
    <row r="72" spans="1:50" s="51" customFormat="1" x14ac:dyDescent="0.2">
      <c r="A72" s="47" t="s">
        <v>44</v>
      </c>
      <c r="B72" s="52" t="s">
        <v>104</v>
      </c>
      <c r="C72" s="49">
        <v>71</v>
      </c>
      <c r="D72" s="39">
        <f t="shared" si="100"/>
        <v>3302.8</v>
      </c>
      <c r="E72" s="32">
        <f>RCF!C$43</f>
        <v>46.518000000000001</v>
      </c>
      <c r="F72" s="39">
        <f t="shared" si="101"/>
        <v>936.5</v>
      </c>
      <c r="G72" s="101">
        <f>RCF!C$5</f>
        <v>13.191000000000001</v>
      </c>
      <c r="H72" s="39">
        <f t="shared" si="102"/>
        <v>936.5</v>
      </c>
      <c r="I72" s="101">
        <f t="shared" si="103"/>
        <v>13.191000000000001</v>
      </c>
      <c r="J72" s="95">
        <f t="shared" si="118"/>
        <v>1030.2</v>
      </c>
      <c r="K72" s="95">
        <f t="shared" si="118"/>
        <v>1264.4000000000001</v>
      </c>
      <c r="L72" s="95">
        <f t="shared" si="118"/>
        <v>1404.8</v>
      </c>
      <c r="M72" s="95">
        <f t="shared" si="118"/>
        <v>1873.1</v>
      </c>
      <c r="N72" s="95">
        <f t="shared" si="118"/>
        <v>2013.6</v>
      </c>
      <c r="O72" s="39">
        <f t="shared" si="104"/>
        <v>932</v>
      </c>
      <c r="P72" s="101">
        <f>RCF!C$7</f>
        <v>13.128</v>
      </c>
      <c r="Q72" s="95">
        <f t="shared" si="120"/>
        <v>1211</v>
      </c>
      <c r="R72" s="95">
        <f t="shared" si="120"/>
        <v>1398</v>
      </c>
      <c r="S72" s="39">
        <f t="shared" si="105"/>
        <v>909.4</v>
      </c>
      <c r="T72" s="101">
        <f>RCF!C$9</f>
        <v>12.808999999999999</v>
      </c>
      <c r="U72" s="39">
        <f t="shared" si="106"/>
        <v>909.4</v>
      </c>
      <c r="V72" s="103">
        <f t="shared" si="107"/>
        <v>12.808999999999999</v>
      </c>
      <c r="W72" s="95">
        <f t="shared" si="121"/>
        <v>1000.3</v>
      </c>
      <c r="X72" s="95">
        <f t="shared" si="121"/>
        <v>1245.8</v>
      </c>
      <c r="Y72" s="95">
        <f t="shared" si="121"/>
        <v>1473.2</v>
      </c>
      <c r="Z72" s="95">
        <f t="shared" si="121"/>
        <v>1336.8</v>
      </c>
      <c r="AA72" s="95">
        <f t="shared" si="121"/>
        <v>1973.3</v>
      </c>
      <c r="AB72" s="95">
        <f t="shared" si="121"/>
        <v>2728.2</v>
      </c>
      <c r="AC72" s="39">
        <f t="shared" si="108"/>
        <v>931</v>
      </c>
      <c r="AD72" s="103">
        <f>RCF!C$13</f>
        <v>13.114000000000001</v>
      </c>
      <c r="AE72" s="96">
        <f t="shared" si="119"/>
        <v>1536.2</v>
      </c>
      <c r="AF72" s="96">
        <f t="shared" si="119"/>
        <v>1955.1</v>
      </c>
      <c r="AG72" s="96">
        <f t="shared" si="119"/>
        <v>2793</v>
      </c>
      <c r="AH72" s="39">
        <f t="shared" si="109"/>
        <v>932.6</v>
      </c>
      <c r="AI72" s="103">
        <f>RCF!C$31</f>
        <v>13.135999999999999</v>
      </c>
      <c r="AJ72" s="39">
        <f t="shared" si="110"/>
        <v>0</v>
      </c>
      <c r="AK72" s="103">
        <v>0</v>
      </c>
      <c r="AL72" s="39">
        <f t="shared" si="111"/>
        <v>967</v>
      </c>
      <c r="AM72" s="103">
        <f>RCF!C$33</f>
        <v>13.62</v>
      </c>
      <c r="AN72" s="96">
        <f t="shared" si="112"/>
        <v>1450.5</v>
      </c>
      <c r="AO72" s="39">
        <f t="shared" si="113"/>
        <v>975.2</v>
      </c>
      <c r="AP72" s="103">
        <f>RCF!C$35</f>
        <v>13.736000000000001</v>
      </c>
      <c r="AQ72" s="96">
        <f t="shared" si="122"/>
        <v>1267.7</v>
      </c>
      <c r="AR72" s="96">
        <f t="shared" si="122"/>
        <v>1414</v>
      </c>
      <c r="AS72" s="39">
        <f t="shared" si="114"/>
        <v>954.8</v>
      </c>
      <c r="AT72" s="103">
        <f>RCF!C$37</f>
        <v>13.448</v>
      </c>
      <c r="AU72" s="39">
        <f t="shared" si="115"/>
        <v>964.2</v>
      </c>
      <c r="AV72" s="103">
        <f>RCF!C$39</f>
        <v>13.581</v>
      </c>
      <c r="AW72" s="39">
        <f t="shared" si="116"/>
        <v>900.4</v>
      </c>
      <c r="AX72" s="103">
        <f>RCF!C$41</f>
        <v>12.682</v>
      </c>
    </row>
    <row r="73" spans="1:50" s="51" customFormat="1" x14ac:dyDescent="0.2">
      <c r="A73" s="47" t="s">
        <v>64</v>
      </c>
      <c r="B73" s="52" t="s">
        <v>105</v>
      </c>
      <c r="C73" s="49">
        <v>294.60000000000002</v>
      </c>
      <c r="D73" s="39">
        <f t="shared" si="100"/>
        <v>13704.2</v>
      </c>
      <c r="E73" s="32">
        <f>RCF!C$43</f>
        <v>46.518000000000001</v>
      </c>
      <c r="F73" s="39">
        <f t="shared" si="101"/>
        <v>3886</v>
      </c>
      <c r="G73" s="101">
        <f>RCF!C$5</f>
        <v>13.191000000000001</v>
      </c>
      <c r="H73" s="39">
        <f t="shared" si="102"/>
        <v>3886</v>
      </c>
      <c r="I73" s="101">
        <f t="shared" si="103"/>
        <v>13.191000000000001</v>
      </c>
      <c r="J73" s="95">
        <f t="shared" si="118"/>
        <v>4274.7</v>
      </c>
      <c r="K73" s="95">
        <f t="shared" si="118"/>
        <v>5246.2</v>
      </c>
      <c r="L73" s="95">
        <f t="shared" si="118"/>
        <v>5829.1</v>
      </c>
      <c r="M73" s="95">
        <f t="shared" si="118"/>
        <v>7772.1</v>
      </c>
      <c r="N73" s="95">
        <f t="shared" si="118"/>
        <v>8355</v>
      </c>
      <c r="O73" s="39">
        <f t="shared" si="104"/>
        <v>3867.5</v>
      </c>
      <c r="P73" s="101">
        <f>RCF!C$7</f>
        <v>13.128</v>
      </c>
      <c r="Q73" s="95">
        <f t="shared" si="120"/>
        <v>5027</v>
      </c>
      <c r="R73" s="95">
        <f t="shared" si="120"/>
        <v>5801</v>
      </c>
      <c r="S73" s="39">
        <f t="shared" si="105"/>
        <v>3773.5</v>
      </c>
      <c r="T73" s="101">
        <f>RCF!C$9</f>
        <v>12.808999999999999</v>
      </c>
      <c r="U73" s="39">
        <f t="shared" si="106"/>
        <v>3773.5</v>
      </c>
      <c r="V73" s="103">
        <f t="shared" si="107"/>
        <v>12.808999999999999</v>
      </c>
      <c r="W73" s="95">
        <f t="shared" si="121"/>
        <v>4150.8</v>
      </c>
      <c r="X73" s="95">
        <f t="shared" si="121"/>
        <v>5169.6000000000004</v>
      </c>
      <c r="Y73" s="95">
        <f t="shared" si="121"/>
        <v>6113</v>
      </c>
      <c r="Z73" s="95">
        <f t="shared" si="121"/>
        <v>5547</v>
      </c>
      <c r="AA73" s="95">
        <f t="shared" si="121"/>
        <v>8188.4</v>
      </c>
      <c r="AB73" s="95">
        <f t="shared" si="121"/>
        <v>11320.5</v>
      </c>
      <c r="AC73" s="39">
        <f t="shared" si="108"/>
        <v>3863.3</v>
      </c>
      <c r="AD73" s="103">
        <f>RCF!C$13</f>
        <v>13.114000000000001</v>
      </c>
      <c r="AE73" s="96">
        <f t="shared" si="119"/>
        <v>6374.4</v>
      </c>
      <c r="AF73" s="96">
        <f t="shared" si="119"/>
        <v>8112.9</v>
      </c>
      <c r="AG73" s="96">
        <f t="shared" si="119"/>
        <v>11589.9</v>
      </c>
      <c r="AH73" s="39">
        <f t="shared" si="109"/>
        <v>3869.8</v>
      </c>
      <c r="AI73" s="103">
        <f>RCF!C$31</f>
        <v>13.135999999999999</v>
      </c>
      <c r="AJ73" s="39">
        <f t="shared" si="110"/>
        <v>0</v>
      </c>
      <c r="AK73" s="103">
        <v>0</v>
      </c>
      <c r="AL73" s="39">
        <f t="shared" si="111"/>
        <v>4012.4</v>
      </c>
      <c r="AM73" s="103">
        <f>RCF!C$33</f>
        <v>13.62</v>
      </c>
      <c r="AN73" s="96">
        <f t="shared" si="112"/>
        <v>6018.6</v>
      </c>
      <c r="AO73" s="39">
        <f t="shared" si="113"/>
        <v>4046.6</v>
      </c>
      <c r="AP73" s="103">
        <f>RCF!C$35</f>
        <v>13.736000000000001</v>
      </c>
      <c r="AQ73" s="96">
        <f t="shared" si="122"/>
        <v>5260.5</v>
      </c>
      <c r="AR73" s="96">
        <f t="shared" si="122"/>
        <v>5867.5</v>
      </c>
      <c r="AS73" s="39">
        <f t="shared" si="114"/>
        <v>3961.7</v>
      </c>
      <c r="AT73" s="103">
        <f>RCF!C$37</f>
        <v>13.448</v>
      </c>
      <c r="AU73" s="39">
        <f t="shared" si="115"/>
        <v>4000.9</v>
      </c>
      <c r="AV73" s="103">
        <f>RCF!C$39</f>
        <v>13.581</v>
      </c>
      <c r="AW73" s="39">
        <f t="shared" si="116"/>
        <v>3736.1</v>
      </c>
      <c r="AX73" s="103">
        <f>RCF!C$41</f>
        <v>12.682</v>
      </c>
    </row>
    <row r="74" spans="1:50" x14ac:dyDescent="0.2">
      <c r="A74" s="221"/>
      <c r="B74" s="222"/>
      <c r="C74" s="223"/>
      <c r="D74" s="224"/>
      <c r="E74" s="225"/>
      <c r="F74" s="224"/>
      <c r="G74" s="225"/>
      <c r="H74" s="224"/>
      <c r="I74" s="225"/>
      <c r="J74" s="209"/>
      <c r="K74" s="209"/>
      <c r="L74" s="209"/>
      <c r="M74" s="209"/>
      <c r="N74" s="209"/>
      <c r="O74" s="224"/>
      <c r="P74" s="225"/>
      <c r="Q74" s="209"/>
      <c r="R74" s="209"/>
      <c r="S74" s="224"/>
      <c r="T74" s="225"/>
      <c r="U74" s="115"/>
      <c r="V74" s="225"/>
      <c r="W74" s="226"/>
      <c r="X74" s="226"/>
      <c r="Y74" s="226"/>
      <c r="Z74" s="226"/>
      <c r="AA74" s="226"/>
      <c r="AB74" s="226"/>
      <c r="AC74" s="227"/>
      <c r="AD74" s="225"/>
      <c r="AE74" s="228"/>
      <c r="AF74" s="228"/>
      <c r="AG74" s="228"/>
      <c r="AH74" s="224"/>
      <c r="AI74" s="225"/>
      <c r="AJ74" s="224"/>
      <c r="AK74" s="225"/>
      <c r="AL74" s="227"/>
      <c r="AM74" s="225"/>
      <c r="AN74" s="228"/>
      <c r="AO74" s="227"/>
      <c r="AP74" s="225"/>
      <c r="AQ74" s="228"/>
      <c r="AR74" s="228"/>
      <c r="AS74" s="227"/>
      <c r="AT74" s="225"/>
      <c r="AU74" s="227"/>
      <c r="AV74" s="225"/>
      <c r="AW74" s="115"/>
      <c r="AX74" s="121"/>
    </row>
    <row r="75" spans="1:50" x14ac:dyDescent="0.2">
      <c r="A75" s="20"/>
      <c r="B75" s="21" t="s">
        <v>171</v>
      </c>
      <c r="C75" s="22"/>
      <c r="D75" s="23"/>
      <c r="E75" s="24"/>
      <c r="F75" s="23"/>
      <c r="G75" s="24"/>
      <c r="H75" s="23"/>
      <c r="I75" s="24"/>
      <c r="J75" s="24"/>
      <c r="K75" s="24"/>
      <c r="L75" s="24"/>
      <c r="M75" s="24"/>
      <c r="N75" s="24"/>
      <c r="O75" s="23"/>
      <c r="P75" s="24"/>
      <c r="Q75" s="24"/>
      <c r="R75" s="24"/>
      <c r="S75" s="25"/>
      <c r="T75" s="24"/>
      <c r="U75" s="25"/>
      <c r="V75" s="24"/>
      <c r="W75" s="27"/>
      <c r="X75" s="26"/>
      <c r="Y75" s="27"/>
      <c r="Z75" s="27"/>
      <c r="AA75" s="27"/>
      <c r="AB75" s="27"/>
      <c r="AC75" s="25"/>
      <c r="AD75" s="24"/>
      <c r="AE75" s="23"/>
      <c r="AF75" s="23"/>
      <c r="AG75" s="23"/>
      <c r="AH75" s="23"/>
      <c r="AI75" s="23"/>
      <c r="AJ75" s="23"/>
      <c r="AK75" s="23"/>
      <c r="AL75" s="25"/>
      <c r="AM75" s="24"/>
      <c r="AN75" s="23"/>
      <c r="AO75" s="25"/>
      <c r="AP75" s="24"/>
      <c r="AQ75" s="23"/>
      <c r="AR75" s="23"/>
      <c r="AS75" s="23"/>
      <c r="AT75" s="24"/>
      <c r="AU75" s="23"/>
      <c r="AV75" s="24"/>
      <c r="AW75" s="24"/>
      <c r="AX75" s="108"/>
    </row>
    <row r="76" spans="1:50" x14ac:dyDescent="0.2">
      <c r="A76" s="214"/>
      <c r="B76" s="215"/>
      <c r="C76" s="229"/>
      <c r="D76" s="203"/>
      <c r="E76" s="217"/>
      <c r="F76" s="203"/>
      <c r="G76" s="217"/>
      <c r="H76" s="203"/>
      <c r="I76" s="217"/>
      <c r="J76" s="218"/>
      <c r="K76" s="218"/>
      <c r="L76" s="218"/>
      <c r="M76" s="218"/>
      <c r="N76" s="218"/>
      <c r="O76" s="203"/>
      <c r="P76" s="217"/>
      <c r="Q76" s="218"/>
      <c r="R76" s="218"/>
      <c r="S76" s="203"/>
      <c r="T76" s="217"/>
      <c r="U76" s="203"/>
      <c r="V76" s="217"/>
      <c r="W76" s="230"/>
      <c r="X76" s="230"/>
      <c r="Y76" s="230"/>
      <c r="Z76" s="230"/>
      <c r="AA76" s="230"/>
      <c r="AB76" s="230"/>
      <c r="AC76" s="220"/>
      <c r="AD76" s="217"/>
      <c r="AE76" s="218"/>
      <c r="AF76" s="218"/>
      <c r="AG76" s="218"/>
      <c r="AH76" s="231"/>
      <c r="AI76" s="217"/>
      <c r="AJ76" s="203"/>
      <c r="AK76" s="217"/>
      <c r="AL76" s="220"/>
      <c r="AM76" s="217"/>
      <c r="AN76" s="218"/>
      <c r="AO76" s="203"/>
      <c r="AP76" s="217"/>
      <c r="AQ76" s="218"/>
      <c r="AR76" s="218"/>
      <c r="AS76" s="203"/>
      <c r="AT76" s="217"/>
      <c r="AU76" s="203"/>
      <c r="AV76" s="217"/>
      <c r="AW76" s="203"/>
      <c r="AX76" s="217"/>
    </row>
    <row r="77" spans="1:50" s="174" customFormat="1" x14ac:dyDescent="0.2">
      <c r="A77" s="167"/>
      <c r="B77" s="168" t="s">
        <v>404</v>
      </c>
      <c r="C77" s="169"/>
      <c r="D77" s="169"/>
      <c r="E77" s="170"/>
      <c r="F77" s="169"/>
      <c r="G77" s="170"/>
      <c r="H77" s="169"/>
      <c r="I77" s="170"/>
      <c r="J77" s="171"/>
      <c r="K77" s="171"/>
      <c r="L77" s="171"/>
      <c r="M77" s="171"/>
      <c r="N77" s="171"/>
      <c r="O77" s="169"/>
      <c r="P77" s="170"/>
      <c r="Q77" s="171"/>
      <c r="R77" s="171"/>
      <c r="S77" s="169"/>
      <c r="T77" s="170"/>
      <c r="U77" s="169"/>
      <c r="V77" s="170"/>
      <c r="W77" s="172"/>
      <c r="X77" s="172"/>
      <c r="Y77" s="172"/>
      <c r="Z77" s="172"/>
      <c r="AA77" s="172"/>
      <c r="AB77" s="172"/>
      <c r="AC77" s="173"/>
      <c r="AD77" s="170"/>
      <c r="AE77" s="171"/>
      <c r="AF77" s="171"/>
      <c r="AG77" s="171"/>
      <c r="AH77" s="169"/>
      <c r="AI77" s="170"/>
      <c r="AJ77" s="169"/>
      <c r="AK77" s="170"/>
      <c r="AL77" s="173"/>
      <c r="AM77" s="170"/>
      <c r="AN77" s="171"/>
      <c r="AO77" s="169"/>
      <c r="AP77" s="170"/>
      <c r="AQ77" s="171"/>
      <c r="AR77" s="171"/>
      <c r="AS77" s="169"/>
      <c r="AT77" s="170"/>
      <c r="AU77" s="169"/>
      <c r="AV77" s="170"/>
      <c r="AW77" s="169"/>
      <c r="AX77" s="170"/>
    </row>
    <row r="78" spans="1:50" ht="25.5" x14ac:dyDescent="0.2">
      <c r="A78" s="47">
        <v>1038</v>
      </c>
      <c r="B78" s="109" t="s">
        <v>172</v>
      </c>
      <c r="C78" s="39">
        <v>461.4</v>
      </c>
      <c r="D78" s="110">
        <f t="shared" ref="D78" si="123">ROUND(E78*C78,1)</f>
        <v>21463.4</v>
      </c>
      <c r="E78" s="175">
        <f>RCF!C$43</f>
        <v>46.518000000000001</v>
      </c>
      <c r="F78" s="110">
        <f t="shared" ref="F78:F141" si="124">ROUNDDOWN($C78*G78,1)</f>
        <v>6086.3</v>
      </c>
      <c r="G78" s="176">
        <f>RCF!C$5</f>
        <v>13.191000000000001</v>
      </c>
      <c r="H78" s="110">
        <f t="shared" ref="H78:H141" si="125">ROUNDDOWN($C78*I78,1)</f>
        <v>6086.3</v>
      </c>
      <c r="I78" s="176">
        <f t="shared" ref="I78" si="126">G78</f>
        <v>13.191000000000001</v>
      </c>
      <c r="J78" s="177">
        <f t="shared" ref="J78:N93" si="127">ROUND($C78*$I78*J$6,1)</f>
        <v>6695</v>
      </c>
      <c r="K78" s="177">
        <f t="shared" si="127"/>
        <v>8216.5</v>
      </c>
      <c r="L78" s="177">
        <f t="shared" si="127"/>
        <v>9129.5</v>
      </c>
      <c r="M78" s="177">
        <f t="shared" si="127"/>
        <v>12172.7</v>
      </c>
      <c r="N78" s="177">
        <f t="shared" si="127"/>
        <v>13085.6</v>
      </c>
      <c r="O78" s="110">
        <f t="shared" ref="O78:O141" si="128">ROUNDDOWN($C78*P78,1)</f>
        <v>6057.2</v>
      </c>
      <c r="P78" s="176">
        <f>RCF!C$7</f>
        <v>13.128</v>
      </c>
      <c r="Q78" s="177">
        <f t="shared" ref="Q78:R93" si="129">ROUNDDOWN($O78*Q$6,)</f>
        <v>7874</v>
      </c>
      <c r="R78" s="177">
        <f t="shared" si="129"/>
        <v>9085</v>
      </c>
      <c r="S78" s="110">
        <f t="shared" ref="S78:S141" si="130">ROUNDDOWN($C78*T78,1)</f>
        <v>5910</v>
      </c>
      <c r="T78" s="176">
        <f>RCF!C$9</f>
        <v>12.808999999999999</v>
      </c>
      <c r="U78" s="110">
        <f t="shared" ref="U78:U141" si="131">ROUNDDOWN($C78*V78,1)</f>
        <v>5910</v>
      </c>
      <c r="V78" s="111">
        <f t="shared" ref="V78" si="132">T78</f>
        <v>12.808999999999999</v>
      </c>
      <c r="W78" s="177">
        <f t="shared" ref="W78:AB93" si="133">ROUNDDOWN($U78*W$6,1)</f>
        <v>6501</v>
      </c>
      <c r="X78" s="177">
        <f t="shared" si="133"/>
        <v>8096.7</v>
      </c>
      <c r="Y78" s="177">
        <f t="shared" si="133"/>
        <v>9574.2000000000007</v>
      </c>
      <c r="Z78" s="177">
        <f t="shared" si="133"/>
        <v>8687.7000000000007</v>
      </c>
      <c r="AA78" s="177">
        <f t="shared" si="133"/>
        <v>12824.7</v>
      </c>
      <c r="AB78" s="177">
        <f t="shared" si="133"/>
        <v>17730</v>
      </c>
      <c r="AC78" s="110">
        <f t="shared" ref="AC78:AC141" si="134">ROUNDDOWN($C78*AD78,1)</f>
        <v>6050.7</v>
      </c>
      <c r="AD78" s="111">
        <f>RCF!C$13</f>
        <v>13.114000000000001</v>
      </c>
      <c r="AE78" s="112">
        <f t="shared" ref="AE78:AG93" si="135">ROUND($AC78*AE$6,1)</f>
        <v>9983.7000000000007</v>
      </c>
      <c r="AF78" s="112">
        <f t="shared" si="135"/>
        <v>12706.5</v>
      </c>
      <c r="AG78" s="112">
        <f t="shared" si="135"/>
        <v>18152.099999999999</v>
      </c>
      <c r="AH78" s="110">
        <f t="shared" ref="AH78:AH141" si="136">ROUNDDOWN($C78*AI78,1)</f>
        <v>6060.9</v>
      </c>
      <c r="AI78" s="111">
        <f>RCF!C$31</f>
        <v>13.135999999999999</v>
      </c>
      <c r="AJ78" s="110">
        <f t="shared" ref="AJ78:AJ141" si="137">ROUNDDOWN($C78*AK78,1)</f>
        <v>0</v>
      </c>
      <c r="AK78" s="111">
        <v>0</v>
      </c>
      <c r="AL78" s="110">
        <f t="shared" ref="AL78:AL141" si="138">ROUNDDOWN($C78*AM78,1)</f>
        <v>6284.2</v>
      </c>
      <c r="AM78" s="111">
        <f>RCF!C$33</f>
        <v>13.62</v>
      </c>
      <c r="AN78" s="112">
        <f t="shared" ref="AN78" si="139">ROUNDDOWN(AL78*AN$6,1)</f>
        <v>9426.2999999999993</v>
      </c>
      <c r="AO78" s="110">
        <f t="shared" ref="AO78:AO141" si="140">ROUNDDOWN($C78*AP78,1)</f>
        <v>6337.7</v>
      </c>
      <c r="AP78" s="111">
        <f>RCF!C$35</f>
        <v>13.736000000000001</v>
      </c>
      <c r="AQ78" s="112">
        <f t="shared" ref="AQ78:AR93" si="141">ROUNDDOWN($AO78*AQ$6,1)</f>
        <v>8239</v>
      </c>
      <c r="AR78" s="112">
        <f t="shared" si="141"/>
        <v>9189.6</v>
      </c>
      <c r="AS78" s="110">
        <f t="shared" ref="AS78:AS141" si="142">ROUNDDOWN($C78*AT78,1)</f>
        <v>6204.9</v>
      </c>
      <c r="AT78" s="111">
        <f>RCF!C$37</f>
        <v>13.448</v>
      </c>
      <c r="AU78" s="110">
        <f t="shared" ref="AU78:AU141" si="143">ROUNDDOWN($C78*AV78,1)</f>
        <v>6266.2</v>
      </c>
      <c r="AV78" s="111">
        <f>RCF!C$39</f>
        <v>13.581</v>
      </c>
      <c r="AW78" s="110">
        <f t="shared" ref="AW78:AW141" si="144">ROUNDDOWN($C78*AX78,1)</f>
        <v>5851.4</v>
      </c>
      <c r="AX78" s="111">
        <f>RCF!C$41</f>
        <v>12.682</v>
      </c>
    </row>
    <row r="79" spans="1:50" ht="51" x14ac:dyDescent="0.2">
      <c r="A79" s="47">
        <v>1056</v>
      </c>
      <c r="B79" s="109" t="s">
        <v>173</v>
      </c>
      <c r="C79" s="39">
        <v>741.6</v>
      </c>
      <c r="D79" s="110">
        <f t="shared" ref="D79:D142" si="145">ROUND(E79*C79,1)</f>
        <v>34497.699999999997</v>
      </c>
      <c r="E79" s="175">
        <f>RCF!C$43</f>
        <v>46.518000000000001</v>
      </c>
      <c r="F79" s="110">
        <f t="shared" si="124"/>
        <v>9782.4</v>
      </c>
      <c r="G79" s="176">
        <f>RCF!C$5</f>
        <v>13.191000000000001</v>
      </c>
      <c r="H79" s="110">
        <f t="shared" si="125"/>
        <v>9782.4</v>
      </c>
      <c r="I79" s="176">
        <f t="shared" ref="I79:I142" si="146">G79</f>
        <v>13.191000000000001</v>
      </c>
      <c r="J79" s="177">
        <f t="shared" si="127"/>
        <v>10760.7</v>
      </c>
      <c r="K79" s="177">
        <f t="shared" si="127"/>
        <v>13206.3</v>
      </c>
      <c r="L79" s="177">
        <f t="shared" si="127"/>
        <v>14673.7</v>
      </c>
      <c r="M79" s="177">
        <f t="shared" si="127"/>
        <v>19564.900000000001</v>
      </c>
      <c r="N79" s="177">
        <f t="shared" si="127"/>
        <v>21032.3</v>
      </c>
      <c r="O79" s="110">
        <f t="shared" si="128"/>
        <v>9735.7000000000007</v>
      </c>
      <c r="P79" s="176">
        <f>RCF!C$7</f>
        <v>13.128</v>
      </c>
      <c r="Q79" s="177">
        <f t="shared" si="129"/>
        <v>12656</v>
      </c>
      <c r="R79" s="177">
        <f t="shared" si="129"/>
        <v>14603</v>
      </c>
      <c r="S79" s="110">
        <f t="shared" si="130"/>
        <v>9499.1</v>
      </c>
      <c r="T79" s="176">
        <f>RCF!C$9</f>
        <v>12.808999999999999</v>
      </c>
      <c r="U79" s="110">
        <f t="shared" si="131"/>
        <v>9499.1</v>
      </c>
      <c r="V79" s="111">
        <f t="shared" ref="V79:V142" si="147">T79</f>
        <v>12.808999999999999</v>
      </c>
      <c r="W79" s="177">
        <f t="shared" si="133"/>
        <v>10449</v>
      </c>
      <c r="X79" s="177">
        <f t="shared" si="133"/>
        <v>13013.7</v>
      </c>
      <c r="Y79" s="177">
        <f t="shared" si="133"/>
        <v>15388.5</v>
      </c>
      <c r="Z79" s="177">
        <f t="shared" si="133"/>
        <v>13963.6</v>
      </c>
      <c r="AA79" s="177">
        <f t="shared" si="133"/>
        <v>20613</v>
      </c>
      <c r="AB79" s="177">
        <f t="shared" si="133"/>
        <v>28497.3</v>
      </c>
      <c r="AC79" s="110">
        <f t="shared" si="134"/>
        <v>9725.2999999999993</v>
      </c>
      <c r="AD79" s="111">
        <f>RCF!C$13</f>
        <v>13.114000000000001</v>
      </c>
      <c r="AE79" s="112">
        <f t="shared" si="135"/>
        <v>16046.7</v>
      </c>
      <c r="AF79" s="112">
        <f t="shared" si="135"/>
        <v>20423.099999999999</v>
      </c>
      <c r="AG79" s="112">
        <f t="shared" si="135"/>
        <v>29175.9</v>
      </c>
      <c r="AH79" s="110">
        <f t="shared" si="136"/>
        <v>9741.6</v>
      </c>
      <c r="AI79" s="111">
        <f>RCF!C$31</f>
        <v>13.135999999999999</v>
      </c>
      <c r="AJ79" s="110">
        <f t="shared" si="137"/>
        <v>0</v>
      </c>
      <c r="AK79" s="111">
        <v>0</v>
      </c>
      <c r="AL79" s="110">
        <f t="shared" si="138"/>
        <v>10100.5</v>
      </c>
      <c r="AM79" s="111">
        <f>RCF!C$33</f>
        <v>13.62</v>
      </c>
      <c r="AN79" s="112">
        <f t="shared" ref="AN79:AN142" si="148">ROUNDDOWN(AL79*AN$6,1)</f>
        <v>15150.7</v>
      </c>
      <c r="AO79" s="110">
        <f t="shared" si="140"/>
        <v>10186.6</v>
      </c>
      <c r="AP79" s="111">
        <f>RCF!C$35</f>
        <v>13.736000000000001</v>
      </c>
      <c r="AQ79" s="112">
        <f t="shared" si="141"/>
        <v>13242.5</v>
      </c>
      <c r="AR79" s="112">
        <f t="shared" si="141"/>
        <v>14770.5</v>
      </c>
      <c r="AS79" s="110">
        <f t="shared" si="142"/>
        <v>9973</v>
      </c>
      <c r="AT79" s="111">
        <f>RCF!C$37</f>
        <v>13.448</v>
      </c>
      <c r="AU79" s="110">
        <f t="shared" si="143"/>
        <v>10071.6</v>
      </c>
      <c r="AV79" s="111">
        <f>RCF!C$39</f>
        <v>13.581</v>
      </c>
      <c r="AW79" s="110">
        <f t="shared" si="144"/>
        <v>9404.9</v>
      </c>
      <c r="AX79" s="111">
        <f>RCF!C$41</f>
        <v>12.682</v>
      </c>
    </row>
    <row r="80" spans="1:50" x14ac:dyDescent="0.2">
      <c r="A80" s="47">
        <v>1059</v>
      </c>
      <c r="B80" s="109" t="s">
        <v>174</v>
      </c>
      <c r="C80" s="39">
        <v>341.6</v>
      </c>
      <c r="D80" s="110">
        <f t="shared" si="145"/>
        <v>15890.5</v>
      </c>
      <c r="E80" s="175">
        <f>RCF!C$43</f>
        <v>46.518000000000001</v>
      </c>
      <c r="F80" s="110">
        <f t="shared" si="124"/>
        <v>4506</v>
      </c>
      <c r="G80" s="176">
        <f>RCF!C$5</f>
        <v>13.191000000000001</v>
      </c>
      <c r="H80" s="110">
        <f t="shared" si="125"/>
        <v>4506</v>
      </c>
      <c r="I80" s="176">
        <f t="shared" si="146"/>
        <v>13.191000000000001</v>
      </c>
      <c r="J80" s="177">
        <f t="shared" si="127"/>
        <v>4956.7</v>
      </c>
      <c r="K80" s="177">
        <f t="shared" si="127"/>
        <v>6083.2</v>
      </c>
      <c r="L80" s="177">
        <f t="shared" si="127"/>
        <v>6759.1</v>
      </c>
      <c r="M80" s="177">
        <f t="shared" si="127"/>
        <v>9012.1</v>
      </c>
      <c r="N80" s="177">
        <f t="shared" si="127"/>
        <v>9688</v>
      </c>
      <c r="O80" s="110">
        <f t="shared" si="128"/>
        <v>4484.5</v>
      </c>
      <c r="P80" s="176">
        <f>RCF!C$7</f>
        <v>13.128</v>
      </c>
      <c r="Q80" s="177">
        <f t="shared" si="129"/>
        <v>5829</v>
      </c>
      <c r="R80" s="177">
        <f t="shared" si="129"/>
        <v>6726</v>
      </c>
      <c r="S80" s="110">
        <f t="shared" si="130"/>
        <v>4375.5</v>
      </c>
      <c r="T80" s="176">
        <f>RCF!C$9</f>
        <v>12.808999999999999</v>
      </c>
      <c r="U80" s="110">
        <f t="shared" si="131"/>
        <v>4375.5</v>
      </c>
      <c r="V80" s="111">
        <f t="shared" si="147"/>
        <v>12.808999999999999</v>
      </c>
      <c r="W80" s="177">
        <f t="shared" si="133"/>
        <v>4813</v>
      </c>
      <c r="X80" s="177">
        <f t="shared" si="133"/>
        <v>5994.4</v>
      </c>
      <c r="Y80" s="177">
        <f t="shared" si="133"/>
        <v>7088.3</v>
      </c>
      <c r="Z80" s="177">
        <f t="shared" si="133"/>
        <v>6431.9</v>
      </c>
      <c r="AA80" s="177">
        <f t="shared" si="133"/>
        <v>9494.7999999999993</v>
      </c>
      <c r="AB80" s="177">
        <f t="shared" si="133"/>
        <v>13126.5</v>
      </c>
      <c r="AC80" s="110">
        <f t="shared" si="134"/>
        <v>4479.7</v>
      </c>
      <c r="AD80" s="111">
        <f>RCF!C$13</f>
        <v>13.114000000000001</v>
      </c>
      <c r="AE80" s="112">
        <f t="shared" si="135"/>
        <v>7391.5</v>
      </c>
      <c r="AF80" s="112">
        <f t="shared" si="135"/>
        <v>9407.4</v>
      </c>
      <c r="AG80" s="112">
        <f t="shared" si="135"/>
        <v>13439.1</v>
      </c>
      <c r="AH80" s="110">
        <f t="shared" si="136"/>
        <v>4487.2</v>
      </c>
      <c r="AI80" s="111">
        <f>RCF!C$31</f>
        <v>13.135999999999999</v>
      </c>
      <c r="AJ80" s="110">
        <f t="shared" si="137"/>
        <v>0</v>
      </c>
      <c r="AK80" s="111">
        <v>0</v>
      </c>
      <c r="AL80" s="110">
        <f t="shared" si="138"/>
        <v>4652.5</v>
      </c>
      <c r="AM80" s="111">
        <f>RCF!C$33</f>
        <v>13.62</v>
      </c>
      <c r="AN80" s="112">
        <f t="shared" si="148"/>
        <v>6978.7</v>
      </c>
      <c r="AO80" s="110">
        <f t="shared" si="140"/>
        <v>4692.2</v>
      </c>
      <c r="AP80" s="111">
        <f>RCF!C$35</f>
        <v>13.736000000000001</v>
      </c>
      <c r="AQ80" s="112">
        <f t="shared" si="141"/>
        <v>6099.8</v>
      </c>
      <c r="AR80" s="112">
        <f t="shared" si="141"/>
        <v>6803.6</v>
      </c>
      <c r="AS80" s="110">
        <f t="shared" si="142"/>
        <v>4593.8</v>
      </c>
      <c r="AT80" s="111">
        <f>RCF!C$37</f>
        <v>13.448</v>
      </c>
      <c r="AU80" s="110">
        <f t="shared" si="143"/>
        <v>4639.2</v>
      </c>
      <c r="AV80" s="111">
        <f>RCF!C$39</f>
        <v>13.581</v>
      </c>
      <c r="AW80" s="110">
        <f t="shared" si="144"/>
        <v>4332.1000000000004</v>
      </c>
      <c r="AX80" s="111">
        <f>RCF!C$41</f>
        <v>12.682</v>
      </c>
    </row>
    <row r="81" spans="1:50" ht="25.5" x14ac:dyDescent="0.2">
      <c r="A81" s="47">
        <v>2679</v>
      </c>
      <c r="B81" s="109" t="s">
        <v>175</v>
      </c>
      <c r="C81" s="39">
        <v>40.5</v>
      </c>
      <c r="D81" s="110">
        <f t="shared" si="145"/>
        <v>1884</v>
      </c>
      <c r="E81" s="175">
        <f>RCF!C$43</f>
        <v>46.518000000000001</v>
      </c>
      <c r="F81" s="110">
        <f t="shared" si="124"/>
        <v>534.20000000000005</v>
      </c>
      <c r="G81" s="176">
        <f>RCF!C$5</f>
        <v>13.191000000000001</v>
      </c>
      <c r="H81" s="110">
        <f t="shared" si="125"/>
        <v>534.20000000000005</v>
      </c>
      <c r="I81" s="176">
        <f t="shared" si="146"/>
        <v>13.191000000000001</v>
      </c>
      <c r="J81" s="177">
        <f t="shared" si="127"/>
        <v>587.70000000000005</v>
      </c>
      <c r="K81" s="177">
        <f t="shared" si="127"/>
        <v>721.2</v>
      </c>
      <c r="L81" s="177">
        <f t="shared" si="127"/>
        <v>801.4</v>
      </c>
      <c r="M81" s="177">
        <f t="shared" si="127"/>
        <v>1068.5</v>
      </c>
      <c r="N81" s="177">
        <f t="shared" si="127"/>
        <v>1148.5999999999999</v>
      </c>
      <c r="O81" s="110">
        <f t="shared" si="128"/>
        <v>531.6</v>
      </c>
      <c r="P81" s="176">
        <f>RCF!C$7</f>
        <v>13.128</v>
      </c>
      <c r="Q81" s="177">
        <f t="shared" si="129"/>
        <v>691</v>
      </c>
      <c r="R81" s="177">
        <f t="shared" si="129"/>
        <v>797</v>
      </c>
      <c r="S81" s="110">
        <f t="shared" si="130"/>
        <v>518.70000000000005</v>
      </c>
      <c r="T81" s="176">
        <f>RCF!C$9</f>
        <v>12.808999999999999</v>
      </c>
      <c r="U81" s="110">
        <f t="shared" si="131"/>
        <v>518.70000000000005</v>
      </c>
      <c r="V81" s="111">
        <f t="shared" si="147"/>
        <v>12.808999999999999</v>
      </c>
      <c r="W81" s="177">
        <f t="shared" si="133"/>
        <v>570.5</v>
      </c>
      <c r="X81" s="177">
        <f t="shared" si="133"/>
        <v>710.6</v>
      </c>
      <c r="Y81" s="177">
        <f t="shared" si="133"/>
        <v>840.2</v>
      </c>
      <c r="Z81" s="177">
        <f t="shared" si="133"/>
        <v>762.4</v>
      </c>
      <c r="AA81" s="177">
        <f t="shared" si="133"/>
        <v>1125.5</v>
      </c>
      <c r="AB81" s="177">
        <f t="shared" si="133"/>
        <v>1556.1</v>
      </c>
      <c r="AC81" s="110">
        <f t="shared" si="134"/>
        <v>531.1</v>
      </c>
      <c r="AD81" s="111">
        <f>RCF!C$13</f>
        <v>13.114000000000001</v>
      </c>
      <c r="AE81" s="112">
        <f t="shared" si="135"/>
        <v>876.3</v>
      </c>
      <c r="AF81" s="112">
        <f t="shared" si="135"/>
        <v>1115.3</v>
      </c>
      <c r="AG81" s="112">
        <f t="shared" si="135"/>
        <v>1593.3</v>
      </c>
      <c r="AH81" s="110">
        <f t="shared" si="136"/>
        <v>532</v>
      </c>
      <c r="AI81" s="111">
        <f>RCF!C$31</f>
        <v>13.135999999999999</v>
      </c>
      <c r="AJ81" s="110">
        <f t="shared" si="137"/>
        <v>0</v>
      </c>
      <c r="AK81" s="111">
        <v>0</v>
      </c>
      <c r="AL81" s="110">
        <f t="shared" si="138"/>
        <v>551.6</v>
      </c>
      <c r="AM81" s="111">
        <f>RCF!C$33</f>
        <v>13.62</v>
      </c>
      <c r="AN81" s="112">
        <f t="shared" si="148"/>
        <v>827.4</v>
      </c>
      <c r="AO81" s="110">
        <f t="shared" si="140"/>
        <v>556.29999999999995</v>
      </c>
      <c r="AP81" s="111">
        <f>RCF!C$35</f>
        <v>13.736000000000001</v>
      </c>
      <c r="AQ81" s="112">
        <f t="shared" si="141"/>
        <v>723.1</v>
      </c>
      <c r="AR81" s="112">
        <f t="shared" si="141"/>
        <v>806.6</v>
      </c>
      <c r="AS81" s="110">
        <f t="shared" si="142"/>
        <v>544.6</v>
      </c>
      <c r="AT81" s="111">
        <f>RCF!C$37</f>
        <v>13.448</v>
      </c>
      <c r="AU81" s="110">
        <f t="shared" si="143"/>
        <v>550</v>
      </c>
      <c r="AV81" s="111">
        <f>RCF!C$39</f>
        <v>13.581</v>
      </c>
      <c r="AW81" s="110">
        <f t="shared" si="144"/>
        <v>513.6</v>
      </c>
      <c r="AX81" s="111">
        <f>RCF!C$41</f>
        <v>12.682</v>
      </c>
    </row>
    <row r="82" spans="1:50" x14ac:dyDescent="0.2">
      <c r="A82" s="47">
        <v>2688</v>
      </c>
      <c r="B82" s="109" t="s">
        <v>176</v>
      </c>
      <c r="C82" s="39">
        <v>25.9</v>
      </c>
      <c r="D82" s="110">
        <f t="shared" si="145"/>
        <v>1204.8</v>
      </c>
      <c r="E82" s="175">
        <f>RCF!C$43</f>
        <v>46.518000000000001</v>
      </c>
      <c r="F82" s="110">
        <f t="shared" si="124"/>
        <v>341.6</v>
      </c>
      <c r="G82" s="176">
        <f>RCF!C$5</f>
        <v>13.191000000000001</v>
      </c>
      <c r="H82" s="110">
        <f t="shared" si="125"/>
        <v>341.6</v>
      </c>
      <c r="I82" s="176">
        <f t="shared" si="146"/>
        <v>13.191000000000001</v>
      </c>
      <c r="J82" s="177">
        <f t="shared" si="127"/>
        <v>375.8</v>
      </c>
      <c r="K82" s="177">
        <f t="shared" si="127"/>
        <v>461.2</v>
      </c>
      <c r="L82" s="177">
        <f t="shared" si="127"/>
        <v>512.5</v>
      </c>
      <c r="M82" s="177">
        <f t="shared" si="127"/>
        <v>683.3</v>
      </c>
      <c r="N82" s="177">
        <f t="shared" si="127"/>
        <v>734.5</v>
      </c>
      <c r="O82" s="110">
        <f t="shared" si="128"/>
        <v>340</v>
      </c>
      <c r="P82" s="176">
        <f>RCF!C$7</f>
        <v>13.128</v>
      </c>
      <c r="Q82" s="177">
        <f t="shared" si="129"/>
        <v>442</v>
      </c>
      <c r="R82" s="177">
        <f t="shared" si="129"/>
        <v>510</v>
      </c>
      <c r="S82" s="110">
        <f t="shared" si="130"/>
        <v>331.7</v>
      </c>
      <c r="T82" s="176">
        <f>RCF!C$9</f>
        <v>12.808999999999999</v>
      </c>
      <c r="U82" s="110">
        <f t="shared" si="131"/>
        <v>331.7</v>
      </c>
      <c r="V82" s="111">
        <f t="shared" si="147"/>
        <v>12.808999999999999</v>
      </c>
      <c r="W82" s="177">
        <f t="shared" si="133"/>
        <v>364.8</v>
      </c>
      <c r="X82" s="177">
        <f t="shared" si="133"/>
        <v>454.4</v>
      </c>
      <c r="Y82" s="177">
        <f t="shared" si="133"/>
        <v>537.29999999999995</v>
      </c>
      <c r="Z82" s="177">
        <f t="shared" si="133"/>
        <v>487.5</v>
      </c>
      <c r="AA82" s="177">
        <f t="shared" si="133"/>
        <v>719.7</v>
      </c>
      <c r="AB82" s="177">
        <f t="shared" si="133"/>
        <v>995.1</v>
      </c>
      <c r="AC82" s="110">
        <f t="shared" si="134"/>
        <v>339.6</v>
      </c>
      <c r="AD82" s="111">
        <f>RCF!C$13</f>
        <v>13.114000000000001</v>
      </c>
      <c r="AE82" s="112">
        <f t="shared" si="135"/>
        <v>560.29999999999995</v>
      </c>
      <c r="AF82" s="112">
        <f t="shared" si="135"/>
        <v>713.2</v>
      </c>
      <c r="AG82" s="112">
        <f t="shared" si="135"/>
        <v>1018.8</v>
      </c>
      <c r="AH82" s="110">
        <f t="shared" si="136"/>
        <v>340.2</v>
      </c>
      <c r="AI82" s="111">
        <f>RCF!C$31</f>
        <v>13.135999999999999</v>
      </c>
      <c r="AJ82" s="110">
        <f t="shared" si="137"/>
        <v>0</v>
      </c>
      <c r="AK82" s="111">
        <v>0</v>
      </c>
      <c r="AL82" s="110">
        <f t="shared" si="138"/>
        <v>352.7</v>
      </c>
      <c r="AM82" s="111">
        <f>RCF!C$33</f>
        <v>13.62</v>
      </c>
      <c r="AN82" s="112">
        <f t="shared" si="148"/>
        <v>529</v>
      </c>
      <c r="AO82" s="110">
        <f t="shared" si="140"/>
        <v>355.7</v>
      </c>
      <c r="AP82" s="111">
        <f>RCF!C$35</f>
        <v>13.736000000000001</v>
      </c>
      <c r="AQ82" s="112">
        <f t="shared" si="141"/>
        <v>462.4</v>
      </c>
      <c r="AR82" s="112">
        <f t="shared" si="141"/>
        <v>515.70000000000005</v>
      </c>
      <c r="AS82" s="110">
        <f t="shared" si="142"/>
        <v>348.3</v>
      </c>
      <c r="AT82" s="111">
        <f>RCF!C$37</f>
        <v>13.448</v>
      </c>
      <c r="AU82" s="110">
        <f t="shared" si="143"/>
        <v>351.7</v>
      </c>
      <c r="AV82" s="111">
        <f>RCF!C$39</f>
        <v>13.581</v>
      </c>
      <c r="AW82" s="110">
        <f t="shared" si="144"/>
        <v>328.4</v>
      </c>
      <c r="AX82" s="111">
        <f>RCF!C$41</f>
        <v>12.682</v>
      </c>
    </row>
    <row r="83" spans="1:50" ht="25.5" x14ac:dyDescent="0.2">
      <c r="A83" s="47">
        <v>2701</v>
      </c>
      <c r="B83" s="109" t="s">
        <v>177</v>
      </c>
      <c r="C83" s="39">
        <v>25.1</v>
      </c>
      <c r="D83" s="110">
        <f t="shared" si="145"/>
        <v>1167.5999999999999</v>
      </c>
      <c r="E83" s="175">
        <f>RCF!C$43</f>
        <v>46.518000000000001</v>
      </c>
      <c r="F83" s="110">
        <f t="shared" si="124"/>
        <v>331</v>
      </c>
      <c r="G83" s="176">
        <f>RCF!C$5</f>
        <v>13.191000000000001</v>
      </c>
      <c r="H83" s="110">
        <f t="shared" si="125"/>
        <v>331</v>
      </c>
      <c r="I83" s="176">
        <f t="shared" si="146"/>
        <v>13.191000000000001</v>
      </c>
      <c r="J83" s="177">
        <f t="shared" si="127"/>
        <v>364.2</v>
      </c>
      <c r="K83" s="177">
        <f t="shared" si="127"/>
        <v>447</v>
      </c>
      <c r="L83" s="177">
        <f t="shared" si="127"/>
        <v>496.6</v>
      </c>
      <c r="M83" s="177">
        <f t="shared" si="127"/>
        <v>662.2</v>
      </c>
      <c r="N83" s="177">
        <f t="shared" si="127"/>
        <v>711.9</v>
      </c>
      <c r="O83" s="110">
        <f t="shared" si="128"/>
        <v>329.5</v>
      </c>
      <c r="P83" s="176">
        <f>RCF!C$7</f>
        <v>13.128</v>
      </c>
      <c r="Q83" s="177">
        <f t="shared" si="129"/>
        <v>428</v>
      </c>
      <c r="R83" s="177">
        <f t="shared" si="129"/>
        <v>494</v>
      </c>
      <c r="S83" s="110">
        <f t="shared" si="130"/>
        <v>321.5</v>
      </c>
      <c r="T83" s="176">
        <f>RCF!C$9</f>
        <v>12.808999999999999</v>
      </c>
      <c r="U83" s="110">
        <f t="shared" si="131"/>
        <v>321.5</v>
      </c>
      <c r="V83" s="111">
        <f t="shared" si="147"/>
        <v>12.808999999999999</v>
      </c>
      <c r="W83" s="177">
        <f t="shared" si="133"/>
        <v>353.6</v>
      </c>
      <c r="X83" s="177">
        <f t="shared" si="133"/>
        <v>440.4</v>
      </c>
      <c r="Y83" s="177">
        <f t="shared" si="133"/>
        <v>520.79999999999995</v>
      </c>
      <c r="Z83" s="177">
        <f t="shared" si="133"/>
        <v>472.6</v>
      </c>
      <c r="AA83" s="177">
        <f t="shared" si="133"/>
        <v>697.6</v>
      </c>
      <c r="AB83" s="177">
        <f t="shared" si="133"/>
        <v>964.5</v>
      </c>
      <c r="AC83" s="110">
        <f t="shared" si="134"/>
        <v>329.1</v>
      </c>
      <c r="AD83" s="111">
        <f>RCF!C$13</f>
        <v>13.114000000000001</v>
      </c>
      <c r="AE83" s="112">
        <f t="shared" si="135"/>
        <v>543</v>
      </c>
      <c r="AF83" s="112">
        <f t="shared" si="135"/>
        <v>691.1</v>
      </c>
      <c r="AG83" s="112">
        <f t="shared" si="135"/>
        <v>987.3</v>
      </c>
      <c r="AH83" s="110">
        <f t="shared" si="136"/>
        <v>329.7</v>
      </c>
      <c r="AI83" s="111">
        <f>RCF!C$31</f>
        <v>13.135999999999999</v>
      </c>
      <c r="AJ83" s="110">
        <f t="shared" si="137"/>
        <v>0</v>
      </c>
      <c r="AK83" s="111">
        <v>0</v>
      </c>
      <c r="AL83" s="110">
        <f t="shared" si="138"/>
        <v>341.8</v>
      </c>
      <c r="AM83" s="111">
        <f>RCF!C$33</f>
        <v>13.62</v>
      </c>
      <c r="AN83" s="112">
        <f t="shared" si="148"/>
        <v>512.70000000000005</v>
      </c>
      <c r="AO83" s="110">
        <f t="shared" si="140"/>
        <v>344.7</v>
      </c>
      <c r="AP83" s="111">
        <f>RCF!C$35</f>
        <v>13.736000000000001</v>
      </c>
      <c r="AQ83" s="112">
        <f t="shared" si="141"/>
        <v>448.1</v>
      </c>
      <c r="AR83" s="112">
        <f t="shared" si="141"/>
        <v>499.8</v>
      </c>
      <c r="AS83" s="110">
        <f t="shared" si="142"/>
        <v>337.5</v>
      </c>
      <c r="AT83" s="111">
        <f>RCF!C$37</f>
        <v>13.448</v>
      </c>
      <c r="AU83" s="110">
        <f t="shared" si="143"/>
        <v>340.8</v>
      </c>
      <c r="AV83" s="111">
        <f>RCF!C$39</f>
        <v>13.581</v>
      </c>
      <c r="AW83" s="110">
        <f t="shared" si="144"/>
        <v>318.3</v>
      </c>
      <c r="AX83" s="111">
        <f>RCF!C$41</f>
        <v>12.682</v>
      </c>
    </row>
    <row r="84" spans="1:50" ht="25.5" x14ac:dyDescent="0.2">
      <c r="A84" s="47">
        <v>2714</v>
      </c>
      <c r="B84" s="109" t="s">
        <v>178</v>
      </c>
      <c r="C84" s="39">
        <v>32</v>
      </c>
      <c r="D84" s="110">
        <f t="shared" si="145"/>
        <v>1488.6</v>
      </c>
      <c r="E84" s="175">
        <f>RCF!C$43</f>
        <v>46.518000000000001</v>
      </c>
      <c r="F84" s="110">
        <f t="shared" si="124"/>
        <v>422.1</v>
      </c>
      <c r="G84" s="176">
        <f>RCF!C$5</f>
        <v>13.191000000000001</v>
      </c>
      <c r="H84" s="110">
        <f t="shared" si="125"/>
        <v>422.1</v>
      </c>
      <c r="I84" s="176">
        <f t="shared" si="146"/>
        <v>13.191000000000001</v>
      </c>
      <c r="J84" s="177">
        <f t="shared" si="127"/>
        <v>464.3</v>
      </c>
      <c r="K84" s="177">
        <f t="shared" si="127"/>
        <v>569.9</v>
      </c>
      <c r="L84" s="177">
        <f t="shared" si="127"/>
        <v>633.20000000000005</v>
      </c>
      <c r="M84" s="177">
        <f t="shared" si="127"/>
        <v>844.2</v>
      </c>
      <c r="N84" s="177">
        <f t="shared" si="127"/>
        <v>907.5</v>
      </c>
      <c r="O84" s="110">
        <f t="shared" si="128"/>
        <v>420</v>
      </c>
      <c r="P84" s="176">
        <f>RCF!C$7</f>
        <v>13.128</v>
      </c>
      <c r="Q84" s="177">
        <f t="shared" si="129"/>
        <v>546</v>
      </c>
      <c r="R84" s="177">
        <f t="shared" si="129"/>
        <v>630</v>
      </c>
      <c r="S84" s="110">
        <f t="shared" si="130"/>
        <v>409.8</v>
      </c>
      <c r="T84" s="176">
        <f>RCF!C$9</f>
        <v>12.808999999999999</v>
      </c>
      <c r="U84" s="110">
        <f t="shared" si="131"/>
        <v>409.8</v>
      </c>
      <c r="V84" s="111">
        <f t="shared" si="147"/>
        <v>12.808999999999999</v>
      </c>
      <c r="W84" s="177">
        <f t="shared" si="133"/>
        <v>450.7</v>
      </c>
      <c r="X84" s="177">
        <f t="shared" si="133"/>
        <v>561.4</v>
      </c>
      <c r="Y84" s="177">
        <f t="shared" si="133"/>
        <v>663.8</v>
      </c>
      <c r="Z84" s="177">
        <f t="shared" si="133"/>
        <v>602.4</v>
      </c>
      <c r="AA84" s="177">
        <f t="shared" si="133"/>
        <v>889.2</v>
      </c>
      <c r="AB84" s="177">
        <f t="shared" si="133"/>
        <v>1229.4000000000001</v>
      </c>
      <c r="AC84" s="110">
        <f t="shared" si="134"/>
        <v>419.6</v>
      </c>
      <c r="AD84" s="111">
        <f>RCF!C$13</f>
        <v>13.114000000000001</v>
      </c>
      <c r="AE84" s="112">
        <f t="shared" si="135"/>
        <v>692.3</v>
      </c>
      <c r="AF84" s="112">
        <f t="shared" si="135"/>
        <v>881.2</v>
      </c>
      <c r="AG84" s="112">
        <f t="shared" si="135"/>
        <v>1258.8</v>
      </c>
      <c r="AH84" s="110">
        <f t="shared" si="136"/>
        <v>420.3</v>
      </c>
      <c r="AI84" s="111">
        <f>RCF!C$31</f>
        <v>13.135999999999999</v>
      </c>
      <c r="AJ84" s="110">
        <f t="shared" si="137"/>
        <v>0</v>
      </c>
      <c r="AK84" s="111">
        <v>0</v>
      </c>
      <c r="AL84" s="110">
        <f t="shared" si="138"/>
        <v>435.8</v>
      </c>
      <c r="AM84" s="111">
        <f>RCF!C$33</f>
        <v>13.62</v>
      </c>
      <c r="AN84" s="112">
        <f t="shared" si="148"/>
        <v>653.70000000000005</v>
      </c>
      <c r="AO84" s="110">
        <f t="shared" si="140"/>
        <v>439.5</v>
      </c>
      <c r="AP84" s="111">
        <f>RCF!C$35</f>
        <v>13.736000000000001</v>
      </c>
      <c r="AQ84" s="112">
        <f t="shared" si="141"/>
        <v>571.29999999999995</v>
      </c>
      <c r="AR84" s="112">
        <f t="shared" si="141"/>
        <v>637.20000000000005</v>
      </c>
      <c r="AS84" s="110">
        <f t="shared" si="142"/>
        <v>430.3</v>
      </c>
      <c r="AT84" s="111">
        <f>RCF!C$37</f>
        <v>13.448</v>
      </c>
      <c r="AU84" s="110">
        <f t="shared" si="143"/>
        <v>434.5</v>
      </c>
      <c r="AV84" s="111">
        <f>RCF!C$39</f>
        <v>13.581</v>
      </c>
      <c r="AW84" s="110">
        <f t="shared" si="144"/>
        <v>405.8</v>
      </c>
      <c r="AX84" s="111">
        <f>RCF!C$41</f>
        <v>12.682</v>
      </c>
    </row>
    <row r="85" spans="1:50" ht="25.5" x14ac:dyDescent="0.2">
      <c r="A85" s="47">
        <v>2739</v>
      </c>
      <c r="B85" s="109" t="s">
        <v>179</v>
      </c>
      <c r="C85" s="39">
        <v>41.8</v>
      </c>
      <c r="D85" s="110">
        <f t="shared" si="145"/>
        <v>1944.5</v>
      </c>
      <c r="E85" s="175">
        <f>RCF!C$43</f>
        <v>46.518000000000001</v>
      </c>
      <c r="F85" s="110">
        <f t="shared" si="124"/>
        <v>551.29999999999995</v>
      </c>
      <c r="G85" s="176">
        <f>RCF!C$5</f>
        <v>13.191000000000001</v>
      </c>
      <c r="H85" s="110">
        <f t="shared" si="125"/>
        <v>551.29999999999995</v>
      </c>
      <c r="I85" s="176">
        <f t="shared" si="146"/>
        <v>13.191000000000001</v>
      </c>
      <c r="J85" s="177">
        <f t="shared" si="127"/>
        <v>606.5</v>
      </c>
      <c r="K85" s="177">
        <f t="shared" si="127"/>
        <v>744.4</v>
      </c>
      <c r="L85" s="177">
        <f t="shared" si="127"/>
        <v>827.1</v>
      </c>
      <c r="M85" s="177">
        <f t="shared" si="127"/>
        <v>1102.8</v>
      </c>
      <c r="N85" s="177">
        <f t="shared" si="127"/>
        <v>1185.5</v>
      </c>
      <c r="O85" s="110">
        <f t="shared" si="128"/>
        <v>548.70000000000005</v>
      </c>
      <c r="P85" s="176">
        <f>RCF!C$7</f>
        <v>13.128</v>
      </c>
      <c r="Q85" s="177">
        <f t="shared" si="129"/>
        <v>713</v>
      </c>
      <c r="R85" s="177">
        <f t="shared" si="129"/>
        <v>823</v>
      </c>
      <c r="S85" s="110">
        <f t="shared" si="130"/>
        <v>535.4</v>
      </c>
      <c r="T85" s="176">
        <f>RCF!C$9</f>
        <v>12.808999999999999</v>
      </c>
      <c r="U85" s="110">
        <f t="shared" si="131"/>
        <v>535.4</v>
      </c>
      <c r="V85" s="111">
        <f t="shared" si="147"/>
        <v>12.808999999999999</v>
      </c>
      <c r="W85" s="177">
        <f t="shared" si="133"/>
        <v>588.9</v>
      </c>
      <c r="X85" s="177">
        <f t="shared" si="133"/>
        <v>733.4</v>
      </c>
      <c r="Y85" s="177">
        <f t="shared" si="133"/>
        <v>867.3</v>
      </c>
      <c r="Z85" s="177">
        <f t="shared" si="133"/>
        <v>787</v>
      </c>
      <c r="AA85" s="177">
        <f t="shared" si="133"/>
        <v>1161.8</v>
      </c>
      <c r="AB85" s="177">
        <f t="shared" si="133"/>
        <v>1606.2</v>
      </c>
      <c r="AC85" s="110">
        <f t="shared" si="134"/>
        <v>548.1</v>
      </c>
      <c r="AD85" s="111">
        <f>RCF!C$13</f>
        <v>13.114000000000001</v>
      </c>
      <c r="AE85" s="112">
        <f t="shared" si="135"/>
        <v>904.4</v>
      </c>
      <c r="AF85" s="112">
        <f t="shared" si="135"/>
        <v>1151</v>
      </c>
      <c r="AG85" s="112">
        <f t="shared" si="135"/>
        <v>1644.3</v>
      </c>
      <c r="AH85" s="110">
        <f t="shared" si="136"/>
        <v>549</v>
      </c>
      <c r="AI85" s="111">
        <f>RCF!C$31</f>
        <v>13.135999999999999</v>
      </c>
      <c r="AJ85" s="110">
        <f t="shared" si="137"/>
        <v>0</v>
      </c>
      <c r="AK85" s="111">
        <v>0</v>
      </c>
      <c r="AL85" s="110">
        <f t="shared" si="138"/>
        <v>569.29999999999995</v>
      </c>
      <c r="AM85" s="111">
        <f>RCF!C$33</f>
        <v>13.62</v>
      </c>
      <c r="AN85" s="112">
        <f t="shared" si="148"/>
        <v>853.9</v>
      </c>
      <c r="AO85" s="110">
        <f t="shared" si="140"/>
        <v>574.1</v>
      </c>
      <c r="AP85" s="111">
        <f>RCF!C$35</f>
        <v>13.736000000000001</v>
      </c>
      <c r="AQ85" s="112">
        <f t="shared" si="141"/>
        <v>746.3</v>
      </c>
      <c r="AR85" s="112">
        <f t="shared" si="141"/>
        <v>832.4</v>
      </c>
      <c r="AS85" s="110">
        <f t="shared" si="142"/>
        <v>562.1</v>
      </c>
      <c r="AT85" s="111">
        <f>RCF!C$37</f>
        <v>13.448</v>
      </c>
      <c r="AU85" s="110">
        <f t="shared" si="143"/>
        <v>567.6</v>
      </c>
      <c r="AV85" s="111">
        <f>RCF!C$39</f>
        <v>13.581</v>
      </c>
      <c r="AW85" s="110">
        <f t="shared" si="144"/>
        <v>530.1</v>
      </c>
      <c r="AX85" s="111">
        <f>RCF!C$41</f>
        <v>12.682</v>
      </c>
    </row>
    <row r="86" spans="1:50" ht="38.25" x14ac:dyDescent="0.2">
      <c r="A86" s="47">
        <v>2741</v>
      </c>
      <c r="B86" s="109" t="s">
        <v>180</v>
      </c>
      <c r="C86" s="39">
        <v>38.799999999999997</v>
      </c>
      <c r="D86" s="110">
        <f t="shared" si="145"/>
        <v>1804.9</v>
      </c>
      <c r="E86" s="175">
        <f>RCF!C$43</f>
        <v>46.518000000000001</v>
      </c>
      <c r="F86" s="110">
        <f t="shared" si="124"/>
        <v>511.8</v>
      </c>
      <c r="G86" s="176">
        <f>RCF!C$5</f>
        <v>13.191000000000001</v>
      </c>
      <c r="H86" s="110">
        <f t="shared" si="125"/>
        <v>511.8</v>
      </c>
      <c r="I86" s="176">
        <f t="shared" si="146"/>
        <v>13.191000000000001</v>
      </c>
      <c r="J86" s="177">
        <f t="shared" si="127"/>
        <v>563</v>
      </c>
      <c r="K86" s="177">
        <f t="shared" si="127"/>
        <v>690.9</v>
      </c>
      <c r="L86" s="177">
        <f t="shared" si="127"/>
        <v>767.7</v>
      </c>
      <c r="M86" s="177">
        <f t="shared" si="127"/>
        <v>1023.6</v>
      </c>
      <c r="N86" s="177">
        <f t="shared" si="127"/>
        <v>1100.4000000000001</v>
      </c>
      <c r="O86" s="110">
        <f t="shared" si="128"/>
        <v>509.3</v>
      </c>
      <c r="P86" s="176">
        <f>RCF!C$7</f>
        <v>13.128</v>
      </c>
      <c r="Q86" s="177">
        <f t="shared" si="129"/>
        <v>662</v>
      </c>
      <c r="R86" s="177">
        <f t="shared" si="129"/>
        <v>763</v>
      </c>
      <c r="S86" s="110">
        <f t="shared" si="130"/>
        <v>496.9</v>
      </c>
      <c r="T86" s="176">
        <f>RCF!C$9</f>
        <v>12.808999999999999</v>
      </c>
      <c r="U86" s="110">
        <f t="shared" si="131"/>
        <v>496.9</v>
      </c>
      <c r="V86" s="111">
        <f t="shared" si="147"/>
        <v>12.808999999999999</v>
      </c>
      <c r="W86" s="177">
        <f t="shared" si="133"/>
        <v>546.5</v>
      </c>
      <c r="X86" s="177">
        <f t="shared" si="133"/>
        <v>680.7</v>
      </c>
      <c r="Y86" s="177">
        <f t="shared" si="133"/>
        <v>804.9</v>
      </c>
      <c r="Z86" s="177">
        <f t="shared" si="133"/>
        <v>730.4</v>
      </c>
      <c r="AA86" s="177">
        <f t="shared" si="133"/>
        <v>1078.2</v>
      </c>
      <c r="AB86" s="177">
        <f t="shared" si="133"/>
        <v>1490.7</v>
      </c>
      <c r="AC86" s="110">
        <f t="shared" si="134"/>
        <v>508.8</v>
      </c>
      <c r="AD86" s="111">
        <f>RCF!C$13</f>
        <v>13.114000000000001</v>
      </c>
      <c r="AE86" s="112">
        <f t="shared" si="135"/>
        <v>839.5</v>
      </c>
      <c r="AF86" s="112">
        <f t="shared" si="135"/>
        <v>1068.5</v>
      </c>
      <c r="AG86" s="112">
        <f t="shared" si="135"/>
        <v>1526.4</v>
      </c>
      <c r="AH86" s="110">
        <f t="shared" si="136"/>
        <v>509.6</v>
      </c>
      <c r="AI86" s="111">
        <f>RCF!C$31</f>
        <v>13.135999999999999</v>
      </c>
      <c r="AJ86" s="110">
        <f t="shared" si="137"/>
        <v>0</v>
      </c>
      <c r="AK86" s="111">
        <v>0</v>
      </c>
      <c r="AL86" s="110">
        <f t="shared" si="138"/>
        <v>528.4</v>
      </c>
      <c r="AM86" s="111">
        <f>RCF!C$33</f>
        <v>13.62</v>
      </c>
      <c r="AN86" s="112">
        <f t="shared" si="148"/>
        <v>792.6</v>
      </c>
      <c r="AO86" s="110">
        <f t="shared" si="140"/>
        <v>532.9</v>
      </c>
      <c r="AP86" s="111">
        <f>RCF!C$35</f>
        <v>13.736000000000001</v>
      </c>
      <c r="AQ86" s="112">
        <f t="shared" si="141"/>
        <v>692.7</v>
      </c>
      <c r="AR86" s="112">
        <f t="shared" si="141"/>
        <v>772.7</v>
      </c>
      <c r="AS86" s="110">
        <f t="shared" si="142"/>
        <v>521.70000000000005</v>
      </c>
      <c r="AT86" s="111">
        <f>RCF!C$37</f>
        <v>13.448</v>
      </c>
      <c r="AU86" s="110">
        <f t="shared" si="143"/>
        <v>526.9</v>
      </c>
      <c r="AV86" s="111">
        <f>RCF!C$39</f>
        <v>13.581</v>
      </c>
      <c r="AW86" s="110">
        <f t="shared" si="144"/>
        <v>492</v>
      </c>
      <c r="AX86" s="111">
        <f>RCF!C$41</f>
        <v>12.682</v>
      </c>
    </row>
    <row r="87" spans="1:50" x14ac:dyDescent="0.2">
      <c r="A87" s="47">
        <v>2743</v>
      </c>
      <c r="B87" s="109" t="s">
        <v>181</v>
      </c>
      <c r="C87" s="39">
        <v>34.6</v>
      </c>
      <c r="D87" s="110">
        <f t="shared" si="145"/>
        <v>1609.5</v>
      </c>
      <c r="E87" s="175">
        <f>RCF!C$43</f>
        <v>46.518000000000001</v>
      </c>
      <c r="F87" s="110">
        <f t="shared" si="124"/>
        <v>456.4</v>
      </c>
      <c r="G87" s="176">
        <f>RCF!C$5</f>
        <v>13.191000000000001</v>
      </c>
      <c r="H87" s="110">
        <f t="shared" si="125"/>
        <v>456.4</v>
      </c>
      <c r="I87" s="176">
        <f t="shared" si="146"/>
        <v>13.191000000000001</v>
      </c>
      <c r="J87" s="177">
        <f t="shared" si="127"/>
        <v>502</v>
      </c>
      <c r="K87" s="177">
        <f t="shared" si="127"/>
        <v>616.20000000000005</v>
      </c>
      <c r="L87" s="177">
        <f t="shared" si="127"/>
        <v>684.6</v>
      </c>
      <c r="M87" s="177">
        <f t="shared" si="127"/>
        <v>912.8</v>
      </c>
      <c r="N87" s="177">
        <f t="shared" si="127"/>
        <v>981.3</v>
      </c>
      <c r="O87" s="110">
        <f t="shared" si="128"/>
        <v>454.2</v>
      </c>
      <c r="P87" s="176">
        <f>RCF!C$7</f>
        <v>13.128</v>
      </c>
      <c r="Q87" s="177">
        <f t="shared" si="129"/>
        <v>590</v>
      </c>
      <c r="R87" s="177">
        <f t="shared" si="129"/>
        <v>681</v>
      </c>
      <c r="S87" s="110">
        <f t="shared" si="130"/>
        <v>443.1</v>
      </c>
      <c r="T87" s="176">
        <f>RCF!C$9</f>
        <v>12.808999999999999</v>
      </c>
      <c r="U87" s="110">
        <f t="shared" si="131"/>
        <v>443.1</v>
      </c>
      <c r="V87" s="111">
        <f t="shared" si="147"/>
        <v>12.808999999999999</v>
      </c>
      <c r="W87" s="177">
        <f t="shared" si="133"/>
        <v>487.4</v>
      </c>
      <c r="X87" s="177">
        <f t="shared" si="133"/>
        <v>607</v>
      </c>
      <c r="Y87" s="177">
        <f t="shared" si="133"/>
        <v>717.8</v>
      </c>
      <c r="Z87" s="177">
        <f t="shared" si="133"/>
        <v>651.29999999999995</v>
      </c>
      <c r="AA87" s="177">
        <f t="shared" si="133"/>
        <v>961.5</v>
      </c>
      <c r="AB87" s="177">
        <f t="shared" si="133"/>
        <v>1329.3</v>
      </c>
      <c r="AC87" s="110">
        <f t="shared" si="134"/>
        <v>453.7</v>
      </c>
      <c r="AD87" s="111">
        <f>RCF!C$13</f>
        <v>13.114000000000001</v>
      </c>
      <c r="AE87" s="112">
        <f t="shared" si="135"/>
        <v>748.6</v>
      </c>
      <c r="AF87" s="112">
        <f t="shared" si="135"/>
        <v>952.8</v>
      </c>
      <c r="AG87" s="112">
        <f t="shared" si="135"/>
        <v>1361.1</v>
      </c>
      <c r="AH87" s="110">
        <f t="shared" si="136"/>
        <v>454.5</v>
      </c>
      <c r="AI87" s="111">
        <f>RCF!C$31</f>
        <v>13.135999999999999</v>
      </c>
      <c r="AJ87" s="110">
        <f t="shared" si="137"/>
        <v>0</v>
      </c>
      <c r="AK87" s="111">
        <v>0</v>
      </c>
      <c r="AL87" s="110">
        <f t="shared" si="138"/>
        <v>471.2</v>
      </c>
      <c r="AM87" s="111">
        <f>RCF!C$33</f>
        <v>13.62</v>
      </c>
      <c r="AN87" s="112">
        <f t="shared" si="148"/>
        <v>706.8</v>
      </c>
      <c r="AO87" s="110">
        <f t="shared" si="140"/>
        <v>475.2</v>
      </c>
      <c r="AP87" s="111">
        <f>RCF!C$35</f>
        <v>13.736000000000001</v>
      </c>
      <c r="AQ87" s="112">
        <f t="shared" si="141"/>
        <v>617.70000000000005</v>
      </c>
      <c r="AR87" s="112">
        <f t="shared" si="141"/>
        <v>689</v>
      </c>
      <c r="AS87" s="110">
        <f t="shared" si="142"/>
        <v>465.3</v>
      </c>
      <c r="AT87" s="111">
        <f>RCF!C$37</f>
        <v>13.448</v>
      </c>
      <c r="AU87" s="110">
        <f t="shared" si="143"/>
        <v>469.9</v>
      </c>
      <c r="AV87" s="111">
        <f>RCF!C$39</f>
        <v>13.581</v>
      </c>
      <c r="AW87" s="110">
        <f t="shared" si="144"/>
        <v>438.7</v>
      </c>
      <c r="AX87" s="111">
        <f>RCF!C$41</f>
        <v>12.682</v>
      </c>
    </row>
    <row r="88" spans="1:50" ht="25.5" x14ac:dyDescent="0.2">
      <c r="A88" s="47">
        <v>2745</v>
      </c>
      <c r="B88" s="109" t="s">
        <v>182</v>
      </c>
      <c r="C88" s="39">
        <v>33.4</v>
      </c>
      <c r="D88" s="110">
        <f t="shared" si="145"/>
        <v>1553.7</v>
      </c>
      <c r="E88" s="175">
        <f>RCF!C$43</f>
        <v>46.518000000000001</v>
      </c>
      <c r="F88" s="110">
        <f t="shared" si="124"/>
        <v>440.5</v>
      </c>
      <c r="G88" s="176">
        <f>RCF!C$5</f>
        <v>13.191000000000001</v>
      </c>
      <c r="H88" s="110">
        <f t="shared" si="125"/>
        <v>440.5</v>
      </c>
      <c r="I88" s="176">
        <f t="shared" si="146"/>
        <v>13.191000000000001</v>
      </c>
      <c r="J88" s="177">
        <f t="shared" si="127"/>
        <v>484.6</v>
      </c>
      <c r="K88" s="177">
        <f t="shared" si="127"/>
        <v>594.79999999999995</v>
      </c>
      <c r="L88" s="177">
        <f t="shared" si="127"/>
        <v>660.9</v>
      </c>
      <c r="M88" s="177">
        <f t="shared" si="127"/>
        <v>881.2</v>
      </c>
      <c r="N88" s="177">
        <f t="shared" si="127"/>
        <v>947.2</v>
      </c>
      <c r="O88" s="110">
        <f t="shared" si="128"/>
        <v>438.4</v>
      </c>
      <c r="P88" s="176">
        <f>RCF!C$7</f>
        <v>13.128</v>
      </c>
      <c r="Q88" s="177">
        <f t="shared" si="129"/>
        <v>569</v>
      </c>
      <c r="R88" s="177">
        <f t="shared" si="129"/>
        <v>657</v>
      </c>
      <c r="S88" s="110">
        <f t="shared" si="130"/>
        <v>427.8</v>
      </c>
      <c r="T88" s="176">
        <f>RCF!C$9</f>
        <v>12.808999999999999</v>
      </c>
      <c r="U88" s="110">
        <f t="shared" si="131"/>
        <v>427.8</v>
      </c>
      <c r="V88" s="111">
        <f t="shared" si="147"/>
        <v>12.808999999999999</v>
      </c>
      <c r="W88" s="177">
        <f t="shared" si="133"/>
        <v>470.5</v>
      </c>
      <c r="X88" s="177">
        <f t="shared" si="133"/>
        <v>586</v>
      </c>
      <c r="Y88" s="177">
        <f t="shared" si="133"/>
        <v>693</v>
      </c>
      <c r="Z88" s="177">
        <f t="shared" si="133"/>
        <v>628.79999999999995</v>
      </c>
      <c r="AA88" s="177">
        <f t="shared" si="133"/>
        <v>928.3</v>
      </c>
      <c r="AB88" s="177">
        <f t="shared" si="133"/>
        <v>1283.4000000000001</v>
      </c>
      <c r="AC88" s="110">
        <f t="shared" si="134"/>
        <v>438</v>
      </c>
      <c r="AD88" s="111">
        <f>RCF!C$13</f>
        <v>13.114000000000001</v>
      </c>
      <c r="AE88" s="112">
        <f t="shared" si="135"/>
        <v>722.7</v>
      </c>
      <c r="AF88" s="112">
        <f t="shared" si="135"/>
        <v>919.8</v>
      </c>
      <c r="AG88" s="112">
        <f t="shared" si="135"/>
        <v>1314</v>
      </c>
      <c r="AH88" s="110">
        <f t="shared" si="136"/>
        <v>438.7</v>
      </c>
      <c r="AI88" s="111">
        <f>RCF!C$31</f>
        <v>13.135999999999999</v>
      </c>
      <c r="AJ88" s="110">
        <f t="shared" si="137"/>
        <v>0</v>
      </c>
      <c r="AK88" s="111">
        <v>0</v>
      </c>
      <c r="AL88" s="110">
        <f t="shared" si="138"/>
        <v>454.9</v>
      </c>
      <c r="AM88" s="111">
        <f>RCF!C$33</f>
        <v>13.62</v>
      </c>
      <c r="AN88" s="112">
        <f t="shared" si="148"/>
        <v>682.3</v>
      </c>
      <c r="AO88" s="110">
        <f t="shared" si="140"/>
        <v>458.7</v>
      </c>
      <c r="AP88" s="111">
        <f>RCF!C$35</f>
        <v>13.736000000000001</v>
      </c>
      <c r="AQ88" s="112">
        <f t="shared" si="141"/>
        <v>596.29999999999995</v>
      </c>
      <c r="AR88" s="112">
        <f t="shared" si="141"/>
        <v>665.1</v>
      </c>
      <c r="AS88" s="110">
        <f t="shared" si="142"/>
        <v>449.1</v>
      </c>
      <c r="AT88" s="111">
        <f>RCF!C$37</f>
        <v>13.448</v>
      </c>
      <c r="AU88" s="110">
        <f t="shared" si="143"/>
        <v>453.6</v>
      </c>
      <c r="AV88" s="111">
        <f>RCF!C$39</f>
        <v>13.581</v>
      </c>
      <c r="AW88" s="110">
        <f t="shared" si="144"/>
        <v>423.5</v>
      </c>
      <c r="AX88" s="111">
        <f>RCF!C$41</f>
        <v>12.682</v>
      </c>
    </row>
    <row r="89" spans="1:50" ht="25.5" x14ac:dyDescent="0.2">
      <c r="A89" s="47">
        <v>2747</v>
      </c>
      <c r="B89" s="109" t="s">
        <v>183</v>
      </c>
      <c r="C89" s="39">
        <v>223.8</v>
      </c>
      <c r="D89" s="110">
        <f t="shared" si="145"/>
        <v>10410.700000000001</v>
      </c>
      <c r="E89" s="175">
        <f>RCF!C$43</f>
        <v>46.518000000000001</v>
      </c>
      <c r="F89" s="110">
        <f t="shared" si="124"/>
        <v>2952.1</v>
      </c>
      <c r="G89" s="176">
        <f>RCF!C$5</f>
        <v>13.191000000000001</v>
      </c>
      <c r="H89" s="110">
        <f t="shared" si="125"/>
        <v>2952.1</v>
      </c>
      <c r="I89" s="176">
        <f t="shared" si="146"/>
        <v>13.191000000000001</v>
      </c>
      <c r="J89" s="177">
        <f t="shared" si="127"/>
        <v>3247.4</v>
      </c>
      <c r="K89" s="177">
        <f t="shared" si="127"/>
        <v>3985.4</v>
      </c>
      <c r="L89" s="177">
        <f t="shared" si="127"/>
        <v>4428.2</v>
      </c>
      <c r="M89" s="177">
        <f t="shared" si="127"/>
        <v>5904.3</v>
      </c>
      <c r="N89" s="177">
        <f t="shared" si="127"/>
        <v>6347.1</v>
      </c>
      <c r="O89" s="110">
        <f t="shared" si="128"/>
        <v>2938</v>
      </c>
      <c r="P89" s="176">
        <f>RCF!C$7</f>
        <v>13.128</v>
      </c>
      <c r="Q89" s="177">
        <f t="shared" si="129"/>
        <v>3819</v>
      </c>
      <c r="R89" s="177">
        <f t="shared" si="129"/>
        <v>4407</v>
      </c>
      <c r="S89" s="110">
        <f t="shared" si="130"/>
        <v>2866.6</v>
      </c>
      <c r="T89" s="176">
        <f>RCF!C$9</f>
        <v>12.808999999999999</v>
      </c>
      <c r="U89" s="110">
        <f t="shared" si="131"/>
        <v>2866.6</v>
      </c>
      <c r="V89" s="111">
        <f t="shared" si="147"/>
        <v>12.808999999999999</v>
      </c>
      <c r="W89" s="177">
        <f t="shared" si="133"/>
        <v>3153.2</v>
      </c>
      <c r="X89" s="177">
        <f t="shared" si="133"/>
        <v>3927.2</v>
      </c>
      <c r="Y89" s="177">
        <f t="shared" si="133"/>
        <v>4643.8</v>
      </c>
      <c r="Z89" s="177">
        <f t="shared" si="133"/>
        <v>4213.8999999999996</v>
      </c>
      <c r="AA89" s="177">
        <f t="shared" si="133"/>
        <v>6220.5</v>
      </c>
      <c r="AB89" s="177">
        <f t="shared" si="133"/>
        <v>8599.7999999999993</v>
      </c>
      <c r="AC89" s="110">
        <f t="shared" si="134"/>
        <v>2934.9</v>
      </c>
      <c r="AD89" s="111">
        <f>RCF!C$13</f>
        <v>13.114000000000001</v>
      </c>
      <c r="AE89" s="112">
        <f t="shared" si="135"/>
        <v>4842.6000000000004</v>
      </c>
      <c r="AF89" s="112">
        <f t="shared" si="135"/>
        <v>6163.3</v>
      </c>
      <c r="AG89" s="112">
        <f t="shared" si="135"/>
        <v>8804.7000000000007</v>
      </c>
      <c r="AH89" s="110">
        <f t="shared" si="136"/>
        <v>2939.8</v>
      </c>
      <c r="AI89" s="111">
        <f>RCF!C$31</f>
        <v>13.135999999999999</v>
      </c>
      <c r="AJ89" s="110">
        <f t="shared" si="137"/>
        <v>0</v>
      </c>
      <c r="AK89" s="111">
        <v>0</v>
      </c>
      <c r="AL89" s="110">
        <f t="shared" si="138"/>
        <v>3048.1</v>
      </c>
      <c r="AM89" s="111">
        <f>RCF!C$33</f>
        <v>13.62</v>
      </c>
      <c r="AN89" s="112">
        <f t="shared" si="148"/>
        <v>4572.1000000000004</v>
      </c>
      <c r="AO89" s="110">
        <f t="shared" si="140"/>
        <v>3074.1</v>
      </c>
      <c r="AP89" s="111">
        <f>RCF!C$35</f>
        <v>13.736000000000001</v>
      </c>
      <c r="AQ89" s="112">
        <f t="shared" si="141"/>
        <v>3996.3</v>
      </c>
      <c r="AR89" s="112">
        <f t="shared" si="141"/>
        <v>4457.3999999999996</v>
      </c>
      <c r="AS89" s="110">
        <f t="shared" si="142"/>
        <v>3009.6</v>
      </c>
      <c r="AT89" s="111">
        <f>RCF!C$37</f>
        <v>13.448</v>
      </c>
      <c r="AU89" s="110">
        <f t="shared" si="143"/>
        <v>3039.4</v>
      </c>
      <c r="AV89" s="111">
        <f>RCF!C$39</f>
        <v>13.581</v>
      </c>
      <c r="AW89" s="110">
        <f t="shared" si="144"/>
        <v>2838.2</v>
      </c>
      <c r="AX89" s="111">
        <f>RCF!C$41</f>
        <v>12.682</v>
      </c>
    </row>
    <row r="90" spans="1:50" x14ac:dyDescent="0.2">
      <c r="A90" s="47">
        <v>2748</v>
      </c>
      <c r="B90" s="109" t="s">
        <v>184</v>
      </c>
      <c r="C90" s="39">
        <v>139.4</v>
      </c>
      <c r="D90" s="110">
        <f t="shared" si="145"/>
        <v>6484.6</v>
      </c>
      <c r="E90" s="175">
        <f>RCF!C$43</f>
        <v>46.518000000000001</v>
      </c>
      <c r="F90" s="110">
        <f t="shared" si="124"/>
        <v>1838.8</v>
      </c>
      <c r="G90" s="176">
        <f>RCF!C$5</f>
        <v>13.191000000000001</v>
      </c>
      <c r="H90" s="110">
        <f t="shared" si="125"/>
        <v>1838.8</v>
      </c>
      <c r="I90" s="176">
        <f t="shared" si="146"/>
        <v>13.191000000000001</v>
      </c>
      <c r="J90" s="177">
        <f t="shared" si="127"/>
        <v>2022.7</v>
      </c>
      <c r="K90" s="177">
        <f t="shared" si="127"/>
        <v>2482.4</v>
      </c>
      <c r="L90" s="177">
        <f t="shared" si="127"/>
        <v>2758.2</v>
      </c>
      <c r="M90" s="177">
        <f t="shared" si="127"/>
        <v>3677.7</v>
      </c>
      <c r="N90" s="177">
        <f t="shared" si="127"/>
        <v>3953.5</v>
      </c>
      <c r="O90" s="110">
        <f t="shared" si="128"/>
        <v>1830</v>
      </c>
      <c r="P90" s="176">
        <f>RCF!C$7</f>
        <v>13.128</v>
      </c>
      <c r="Q90" s="177">
        <f t="shared" si="129"/>
        <v>2379</v>
      </c>
      <c r="R90" s="177">
        <f t="shared" si="129"/>
        <v>2745</v>
      </c>
      <c r="S90" s="110">
        <f t="shared" si="130"/>
        <v>1785.5</v>
      </c>
      <c r="T90" s="176">
        <f>RCF!C$9</f>
        <v>12.808999999999999</v>
      </c>
      <c r="U90" s="110">
        <f t="shared" si="131"/>
        <v>1785.5</v>
      </c>
      <c r="V90" s="111">
        <f t="shared" si="147"/>
        <v>12.808999999999999</v>
      </c>
      <c r="W90" s="177">
        <f t="shared" si="133"/>
        <v>1964</v>
      </c>
      <c r="X90" s="177">
        <f t="shared" si="133"/>
        <v>2446.1</v>
      </c>
      <c r="Y90" s="177">
        <f t="shared" si="133"/>
        <v>2892.5</v>
      </c>
      <c r="Z90" s="177">
        <f t="shared" si="133"/>
        <v>2624.6</v>
      </c>
      <c r="AA90" s="177">
        <f t="shared" si="133"/>
        <v>3874.5</v>
      </c>
      <c r="AB90" s="177">
        <f t="shared" si="133"/>
        <v>5356.5</v>
      </c>
      <c r="AC90" s="110">
        <f t="shared" si="134"/>
        <v>1828</v>
      </c>
      <c r="AD90" s="111">
        <f>RCF!C$13</f>
        <v>13.114000000000001</v>
      </c>
      <c r="AE90" s="112">
        <f t="shared" si="135"/>
        <v>3016.2</v>
      </c>
      <c r="AF90" s="112">
        <f t="shared" si="135"/>
        <v>3838.8</v>
      </c>
      <c r="AG90" s="112">
        <f t="shared" si="135"/>
        <v>5484</v>
      </c>
      <c r="AH90" s="110">
        <f t="shared" si="136"/>
        <v>1831.1</v>
      </c>
      <c r="AI90" s="111">
        <f>RCF!C$31</f>
        <v>13.135999999999999</v>
      </c>
      <c r="AJ90" s="110">
        <f t="shared" si="137"/>
        <v>0</v>
      </c>
      <c r="AK90" s="111">
        <v>0</v>
      </c>
      <c r="AL90" s="110">
        <f t="shared" si="138"/>
        <v>1898.6</v>
      </c>
      <c r="AM90" s="111">
        <f>RCF!C$33</f>
        <v>13.62</v>
      </c>
      <c r="AN90" s="112">
        <f t="shared" si="148"/>
        <v>2847.9</v>
      </c>
      <c r="AO90" s="110">
        <f t="shared" si="140"/>
        <v>1914.7</v>
      </c>
      <c r="AP90" s="111">
        <f>RCF!C$35</f>
        <v>13.736000000000001</v>
      </c>
      <c r="AQ90" s="112">
        <f t="shared" si="141"/>
        <v>2489.1</v>
      </c>
      <c r="AR90" s="112">
        <f t="shared" si="141"/>
        <v>2776.3</v>
      </c>
      <c r="AS90" s="110">
        <f t="shared" si="142"/>
        <v>1874.6</v>
      </c>
      <c r="AT90" s="111">
        <f>RCF!C$37</f>
        <v>13.448</v>
      </c>
      <c r="AU90" s="110">
        <f t="shared" si="143"/>
        <v>1893.1</v>
      </c>
      <c r="AV90" s="111">
        <f>RCF!C$39</f>
        <v>13.581</v>
      </c>
      <c r="AW90" s="110">
        <f t="shared" si="144"/>
        <v>1767.8</v>
      </c>
      <c r="AX90" s="111">
        <f>RCF!C$41</f>
        <v>12.682</v>
      </c>
    </row>
    <row r="91" spans="1:50" ht="38.25" x14ac:dyDescent="0.2">
      <c r="A91" s="47">
        <v>2749</v>
      </c>
      <c r="B91" s="109" t="s">
        <v>185</v>
      </c>
      <c r="C91" s="39">
        <v>108.6</v>
      </c>
      <c r="D91" s="110">
        <f t="shared" si="145"/>
        <v>5051.8999999999996</v>
      </c>
      <c r="E91" s="175">
        <f>RCF!C$43</f>
        <v>46.518000000000001</v>
      </c>
      <c r="F91" s="110">
        <f t="shared" si="124"/>
        <v>1432.5</v>
      </c>
      <c r="G91" s="176">
        <f>RCF!C$5</f>
        <v>13.191000000000001</v>
      </c>
      <c r="H91" s="110">
        <f t="shared" si="125"/>
        <v>1432.5</v>
      </c>
      <c r="I91" s="176">
        <f t="shared" si="146"/>
        <v>13.191000000000001</v>
      </c>
      <c r="J91" s="177">
        <f t="shared" si="127"/>
        <v>1575.8</v>
      </c>
      <c r="K91" s="177">
        <f t="shared" si="127"/>
        <v>1933.9</v>
      </c>
      <c r="L91" s="177">
        <f t="shared" si="127"/>
        <v>2148.8000000000002</v>
      </c>
      <c r="M91" s="177">
        <f t="shared" si="127"/>
        <v>2865.1</v>
      </c>
      <c r="N91" s="177">
        <f t="shared" si="127"/>
        <v>3080</v>
      </c>
      <c r="O91" s="110">
        <f t="shared" si="128"/>
        <v>1425.7</v>
      </c>
      <c r="P91" s="176">
        <f>RCF!C$7</f>
        <v>13.128</v>
      </c>
      <c r="Q91" s="177">
        <f t="shared" si="129"/>
        <v>1853</v>
      </c>
      <c r="R91" s="177">
        <f t="shared" si="129"/>
        <v>2138</v>
      </c>
      <c r="S91" s="110">
        <f t="shared" si="130"/>
        <v>1391</v>
      </c>
      <c r="T91" s="176">
        <f>RCF!C$9</f>
        <v>12.808999999999999</v>
      </c>
      <c r="U91" s="110">
        <f t="shared" si="131"/>
        <v>1391</v>
      </c>
      <c r="V91" s="111">
        <f t="shared" si="147"/>
        <v>12.808999999999999</v>
      </c>
      <c r="W91" s="177">
        <f t="shared" si="133"/>
        <v>1530.1</v>
      </c>
      <c r="X91" s="177">
        <f t="shared" si="133"/>
        <v>1905.6</v>
      </c>
      <c r="Y91" s="177">
        <f t="shared" si="133"/>
        <v>2253.4</v>
      </c>
      <c r="Z91" s="177">
        <f t="shared" si="133"/>
        <v>2044.7</v>
      </c>
      <c r="AA91" s="177">
        <f t="shared" si="133"/>
        <v>3018.4</v>
      </c>
      <c r="AB91" s="177">
        <f t="shared" si="133"/>
        <v>4173</v>
      </c>
      <c r="AC91" s="110">
        <f t="shared" si="134"/>
        <v>1424.1</v>
      </c>
      <c r="AD91" s="111">
        <f>RCF!C$13</f>
        <v>13.114000000000001</v>
      </c>
      <c r="AE91" s="112">
        <f t="shared" si="135"/>
        <v>2349.8000000000002</v>
      </c>
      <c r="AF91" s="112">
        <f t="shared" si="135"/>
        <v>2990.6</v>
      </c>
      <c r="AG91" s="112">
        <f t="shared" si="135"/>
        <v>4272.3</v>
      </c>
      <c r="AH91" s="110">
        <f t="shared" si="136"/>
        <v>1426.5</v>
      </c>
      <c r="AI91" s="111">
        <f>RCF!C$31</f>
        <v>13.135999999999999</v>
      </c>
      <c r="AJ91" s="110">
        <f t="shared" si="137"/>
        <v>0</v>
      </c>
      <c r="AK91" s="111">
        <v>0</v>
      </c>
      <c r="AL91" s="110">
        <f t="shared" si="138"/>
        <v>1479.1</v>
      </c>
      <c r="AM91" s="111">
        <f>RCF!C$33</f>
        <v>13.62</v>
      </c>
      <c r="AN91" s="112">
        <f t="shared" si="148"/>
        <v>2218.6</v>
      </c>
      <c r="AO91" s="110">
        <f t="shared" si="140"/>
        <v>1491.7</v>
      </c>
      <c r="AP91" s="111">
        <f>RCF!C$35</f>
        <v>13.736000000000001</v>
      </c>
      <c r="AQ91" s="112">
        <f t="shared" si="141"/>
        <v>1939.2</v>
      </c>
      <c r="AR91" s="112">
        <f t="shared" si="141"/>
        <v>2162.9</v>
      </c>
      <c r="AS91" s="110">
        <f t="shared" si="142"/>
        <v>1460.4</v>
      </c>
      <c r="AT91" s="111">
        <f>RCF!C$37</f>
        <v>13.448</v>
      </c>
      <c r="AU91" s="110">
        <f t="shared" si="143"/>
        <v>1474.8</v>
      </c>
      <c r="AV91" s="111">
        <f>RCF!C$39</f>
        <v>13.581</v>
      </c>
      <c r="AW91" s="110">
        <f t="shared" si="144"/>
        <v>1377.2</v>
      </c>
      <c r="AX91" s="111">
        <f>RCF!C$41</f>
        <v>12.682</v>
      </c>
    </row>
    <row r="92" spans="1:50" ht="38.25" x14ac:dyDescent="0.2">
      <c r="A92" s="47">
        <v>2750</v>
      </c>
      <c r="B92" s="109" t="s">
        <v>186</v>
      </c>
      <c r="C92" s="39">
        <v>92.9</v>
      </c>
      <c r="D92" s="110">
        <f t="shared" si="145"/>
        <v>4321.5</v>
      </c>
      <c r="E92" s="175">
        <f>RCF!C$43</f>
        <v>46.518000000000001</v>
      </c>
      <c r="F92" s="110">
        <f t="shared" si="124"/>
        <v>1225.4000000000001</v>
      </c>
      <c r="G92" s="176">
        <f>RCF!C$5</f>
        <v>13.191000000000001</v>
      </c>
      <c r="H92" s="110">
        <f t="shared" si="125"/>
        <v>1225.4000000000001</v>
      </c>
      <c r="I92" s="176">
        <f t="shared" si="146"/>
        <v>13.191000000000001</v>
      </c>
      <c r="J92" s="177">
        <f t="shared" si="127"/>
        <v>1348</v>
      </c>
      <c r="K92" s="177">
        <f t="shared" si="127"/>
        <v>1654.3</v>
      </c>
      <c r="L92" s="177">
        <f t="shared" si="127"/>
        <v>1838.2</v>
      </c>
      <c r="M92" s="177">
        <f t="shared" si="127"/>
        <v>2450.9</v>
      </c>
      <c r="N92" s="177">
        <f t="shared" si="127"/>
        <v>2634.7</v>
      </c>
      <c r="O92" s="110">
        <f t="shared" si="128"/>
        <v>1219.5</v>
      </c>
      <c r="P92" s="176">
        <f>RCF!C$7</f>
        <v>13.128</v>
      </c>
      <c r="Q92" s="177">
        <f t="shared" si="129"/>
        <v>1585</v>
      </c>
      <c r="R92" s="177">
        <f t="shared" si="129"/>
        <v>1829</v>
      </c>
      <c r="S92" s="110">
        <f t="shared" si="130"/>
        <v>1189.9000000000001</v>
      </c>
      <c r="T92" s="176">
        <f>RCF!C$9</f>
        <v>12.808999999999999</v>
      </c>
      <c r="U92" s="110">
        <f t="shared" si="131"/>
        <v>1189.9000000000001</v>
      </c>
      <c r="V92" s="111">
        <f t="shared" si="147"/>
        <v>12.808999999999999</v>
      </c>
      <c r="W92" s="177">
        <f t="shared" si="133"/>
        <v>1308.8</v>
      </c>
      <c r="X92" s="177">
        <f t="shared" si="133"/>
        <v>1630.1</v>
      </c>
      <c r="Y92" s="177">
        <f t="shared" si="133"/>
        <v>1927.6</v>
      </c>
      <c r="Z92" s="177">
        <f t="shared" si="133"/>
        <v>1749.1</v>
      </c>
      <c r="AA92" s="177">
        <f t="shared" si="133"/>
        <v>2582</v>
      </c>
      <c r="AB92" s="177">
        <f t="shared" si="133"/>
        <v>3569.7</v>
      </c>
      <c r="AC92" s="110">
        <f t="shared" si="134"/>
        <v>1218.2</v>
      </c>
      <c r="AD92" s="111">
        <f>RCF!C$13</f>
        <v>13.114000000000001</v>
      </c>
      <c r="AE92" s="112">
        <f t="shared" si="135"/>
        <v>2010</v>
      </c>
      <c r="AF92" s="112">
        <f t="shared" si="135"/>
        <v>2558.1999999999998</v>
      </c>
      <c r="AG92" s="112">
        <f t="shared" si="135"/>
        <v>3654.6</v>
      </c>
      <c r="AH92" s="110">
        <f t="shared" si="136"/>
        <v>1220.3</v>
      </c>
      <c r="AI92" s="111">
        <f>RCF!C$31</f>
        <v>13.135999999999999</v>
      </c>
      <c r="AJ92" s="110">
        <f t="shared" si="137"/>
        <v>0</v>
      </c>
      <c r="AK92" s="111">
        <v>0</v>
      </c>
      <c r="AL92" s="110">
        <f t="shared" si="138"/>
        <v>1265.2</v>
      </c>
      <c r="AM92" s="111">
        <f>RCF!C$33</f>
        <v>13.62</v>
      </c>
      <c r="AN92" s="112">
        <f t="shared" si="148"/>
        <v>1897.8</v>
      </c>
      <c r="AO92" s="110">
        <f t="shared" si="140"/>
        <v>1276</v>
      </c>
      <c r="AP92" s="111">
        <f>RCF!C$35</f>
        <v>13.736000000000001</v>
      </c>
      <c r="AQ92" s="112">
        <f t="shared" si="141"/>
        <v>1658.8</v>
      </c>
      <c r="AR92" s="112">
        <f t="shared" si="141"/>
        <v>1850.2</v>
      </c>
      <c r="AS92" s="110">
        <f t="shared" si="142"/>
        <v>1249.3</v>
      </c>
      <c r="AT92" s="111">
        <f>RCF!C$37</f>
        <v>13.448</v>
      </c>
      <c r="AU92" s="110">
        <f t="shared" si="143"/>
        <v>1261.5999999999999</v>
      </c>
      <c r="AV92" s="111">
        <f>RCF!C$39</f>
        <v>13.581</v>
      </c>
      <c r="AW92" s="110">
        <f t="shared" si="144"/>
        <v>1178.0999999999999</v>
      </c>
      <c r="AX92" s="111">
        <f>RCF!C$41</f>
        <v>12.682</v>
      </c>
    </row>
    <row r="93" spans="1:50" ht="25.5" x14ac:dyDescent="0.2">
      <c r="A93" s="47">
        <v>2751</v>
      </c>
      <c r="B93" s="109" t="s">
        <v>187</v>
      </c>
      <c r="C93" s="39">
        <v>376.6</v>
      </c>
      <c r="D93" s="110">
        <f t="shared" si="145"/>
        <v>17518.7</v>
      </c>
      <c r="E93" s="175">
        <f>RCF!C$43</f>
        <v>46.518000000000001</v>
      </c>
      <c r="F93" s="110">
        <f t="shared" si="124"/>
        <v>4967.7</v>
      </c>
      <c r="G93" s="176">
        <f>RCF!C$5</f>
        <v>13.191000000000001</v>
      </c>
      <c r="H93" s="110">
        <f t="shared" si="125"/>
        <v>4967.7</v>
      </c>
      <c r="I93" s="176">
        <f t="shared" si="146"/>
        <v>13.191000000000001</v>
      </c>
      <c r="J93" s="177">
        <f t="shared" si="127"/>
        <v>5464.5</v>
      </c>
      <c r="K93" s="177">
        <f t="shared" si="127"/>
        <v>6706.4</v>
      </c>
      <c r="L93" s="177">
        <f t="shared" si="127"/>
        <v>7451.6</v>
      </c>
      <c r="M93" s="177">
        <f t="shared" si="127"/>
        <v>9935.5</v>
      </c>
      <c r="N93" s="177">
        <f t="shared" si="127"/>
        <v>10680.6</v>
      </c>
      <c r="O93" s="110">
        <f t="shared" si="128"/>
        <v>4944</v>
      </c>
      <c r="P93" s="176">
        <f>RCF!C$7</f>
        <v>13.128</v>
      </c>
      <c r="Q93" s="177">
        <f t="shared" si="129"/>
        <v>6427</v>
      </c>
      <c r="R93" s="177">
        <f t="shared" si="129"/>
        <v>7416</v>
      </c>
      <c r="S93" s="110">
        <f t="shared" si="130"/>
        <v>4823.8</v>
      </c>
      <c r="T93" s="176">
        <f>RCF!C$9</f>
        <v>12.808999999999999</v>
      </c>
      <c r="U93" s="110">
        <f t="shared" si="131"/>
        <v>4823.8</v>
      </c>
      <c r="V93" s="111">
        <f t="shared" si="147"/>
        <v>12.808999999999999</v>
      </c>
      <c r="W93" s="177">
        <f t="shared" si="133"/>
        <v>5306.1</v>
      </c>
      <c r="X93" s="177">
        <f t="shared" si="133"/>
        <v>6608.6</v>
      </c>
      <c r="Y93" s="177">
        <f t="shared" si="133"/>
        <v>7814.5</v>
      </c>
      <c r="Z93" s="177">
        <f t="shared" si="133"/>
        <v>7090.9</v>
      </c>
      <c r="AA93" s="177">
        <f t="shared" si="133"/>
        <v>10467.6</v>
      </c>
      <c r="AB93" s="177">
        <f t="shared" si="133"/>
        <v>14471.4</v>
      </c>
      <c r="AC93" s="110">
        <f t="shared" si="134"/>
        <v>4938.7</v>
      </c>
      <c r="AD93" s="111">
        <f>RCF!C$13</f>
        <v>13.114000000000001</v>
      </c>
      <c r="AE93" s="112">
        <f t="shared" si="135"/>
        <v>8148.9</v>
      </c>
      <c r="AF93" s="112">
        <f t="shared" si="135"/>
        <v>10371.299999999999</v>
      </c>
      <c r="AG93" s="112">
        <f t="shared" si="135"/>
        <v>14816.1</v>
      </c>
      <c r="AH93" s="110">
        <f t="shared" si="136"/>
        <v>4947</v>
      </c>
      <c r="AI93" s="111">
        <f>RCF!C$31</f>
        <v>13.135999999999999</v>
      </c>
      <c r="AJ93" s="110">
        <f t="shared" si="137"/>
        <v>0</v>
      </c>
      <c r="AK93" s="111">
        <v>0</v>
      </c>
      <c r="AL93" s="110">
        <f t="shared" si="138"/>
        <v>5129.2</v>
      </c>
      <c r="AM93" s="111">
        <f>RCF!C$33</f>
        <v>13.62</v>
      </c>
      <c r="AN93" s="112">
        <f t="shared" si="148"/>
        <v>7693.8</v>
      </c>
      <c r="AO93" s="110">
        <f t="shared" si="140"/>
        <v>5172.8999999999996</v>
      </c>
      <c r="AP93" s="111">
        <f>RCF!C$35</f>
        <v>13.736000000000001</v>
      </c>
      <c r="AQ93" s="112">
        <f t="shared" si="141"/>
        <v>6724.7</v>
      </c>
      <c r="AR93" s="112">
        <f t="shared" si="141"/>
        <v>7500.7</v>
      </c>
      <c r="AS93" s="110">
        <f t="shared" si="142"/>
        <v>5064.5</v>
      </c>
      <c r="AT93" s="111">
        <f>RCF!C$37</f>
        <v>13.448</v>
      </c>
      <c r="AU93" s="110">
        <f t="shared" si="143"/>
        <v>5114.6000000000004</v>
      </c>
      <c r="AV93" s="111">
        <f>RCF!C$39</f>
        <v>13.581</v>
      </c>
      <c r="AW93" s="110">
        <f t="shared" si="144"/>
        <v>4776</v>
      </c>
      <c r="AX93" s="111">
        <f>RCF!C$41</f>
        <v>12.682</v>
      </c>
    </row>
    <row r="94" spans="1:50" ht="25.5" x14ac:dyDescent="0.2">
      <c r="A94" s="47">
        <v>2752</v>
      </c>
      <c r="B94" s="109" t="s">
        <v>188</v>
      </c>
      <c r="C94" s="39">
        <v>272.2</v>
      </c>
      <c r="D94" s="110">
        <f t="shared" si="145"/>
        <v>12662.2</v>
      </c>
      <c r="E94" s="175">
        <f>RCF!C$43</f>
        <v>46.518000000000001</v>
      </c>
      <c r="F94" s="110">
        <f t="shared" si="124"/>
        <v>3590.5</v>
      </c>
      <c r="G94" s="176">
        <f>RCF!C$5</f>
        <v>13.191000000000001</v>
      </c>
      <c r="H94" s="110">
        <f t="shared" si="125"/>
        <v>3590.5</v>
      </c>
      <c r="I94" s="176">
        <f t="shared" si="146"/>
        <v>13.191000000000001</v>
      </c>
      <c r="J94" s="177">
        <f t="shared" ref="J94:N144" si="149">ROUND($C94*$I94*J$6,1)</f>
        <v>3949.6</v>
      </c>
      <c r="K94" s="177">
        <f t="shared" si="149"/>
        <v>4847.3</v>
      </c>
      <c r="L94" s="177">
        <f t="shared" si="149"/>
        <v>5385.9</v>
      </c>
      <c r="M94" s="177">
        <f t="shared" si="149"/>
        <v>7181.2</v>
      </c>
      <c r="N94" s="177">
        <f t="shared" si="149"/>
        <v>7719.8</v>
      </c>
      <c r="O94" s="110">
        <f t="shared" si="128"/>
        <v>3573.4</v>
      </c>
      <c r="P94" s="176">
        <f>RCF!C$7</f>
        <v>13.128</v>
      </c>
      <c r="Q94" s="177">
        <f t="shared" ref="Q94:R157" si="150">ROUNDDOWN($O94*Q$6,)</f>
        <v>4645</v>
      </c>
      <c r="R94" s="177">
        <f t="shared" si="150"/>
        <v>5360</v>
      </c>
      <c r="S94" s="110">
        <f t="shared" si="130"/>
        <v>3486.6</v>
      </c>
      <c r="T94" s="176">
        <f>RCF!C$9</f>
        <v>12.808999999999999</v>
      </c>
      <c r="U94" s="110">
        <f t="shared" si="131"/>
        <v>3486.6</v>
      </c>
      <c r="V94" s="111">
        <f t="shared" si="147"/>
        <v>12.808999999999999</v>
      </c>
      <c r="W94" s="177">
        <f t="shared" ref="W94:AB136" si="151">ROUNDDOWN($U94*W$6,1)</f>
        <v>3835.2</v>
      </c>
      <c r="X94" s="177">
        <f t="shared" si="151"/>
        <v>4776.6000000000004</v>
      </c>
      <c r="Y94" s="177">
        <f t="shared" si="151"/>
        <v>5648.2</v>
      </c>
      <c r="Z94" s="177">
        <f t="shared" si="151"/>
        <v>5125.3</v>
      </c>
      <c r="AA94" s="177">
        <f t="shared" si="151"/>
        <v>7565.9</v>
      </c>
      <c r="AB94" s="177">
        <f t="shared" si="151"/>
        <v>10459.799999999999</v>
      </c>
      <c r="AC94" s="110">
        <f t="shared" si="134"/>
        <v>3569.6</v>
      </c>
      <c r="AD94" s="111">
        <f>RCF!C$13</f>
        <v>13.114000000000001</v>
      </c>
      <c r="AE94" s="112">
        <f t="shared" ref="AE94:AG157" si="152">ROUND($AC94*AE$6,1)</f>
        <v>5889.8</v>
      </c>
      <c r="AF94" s="112">
        <f t="shared" si="152"/>
        <v>7496.2</v>
      </c>
      <c r="AG94" s="112">
        <f t="shared" si="152"/>
        <v>10708.8</v>
      </c>
      <c r="AH94" s="110">
        <f t="shared" si="136"/>
        <v>3575.6</v>
      </c>
      <c r="AI94" s="111">
        <f>RCF!C$31</f>
        <v>13.135999999999999</v>
      </c>
      <c r="AJ94" s="110">
        <f t="shared" si="137"/>
        <v>0</v>
      </c>
      <c r="AK94" s="111">
        <v>0</v>
      </c>
      <c r="AL94" s="110">
        <f t="shared" si="138"/>
        <v>3707.3</v>
      </c>
      <c r="AM94" s="111">
        <f>RCF!C$33</f>
        <v>13.62</v>
      </c>
      <c r="AN94" s="112">
        <f t="shared" si="148"/>
        <v>5560.9</v>
      </c>
      <c r="AO94" s="110">
        <f t="shared" si="140"/>
        <v>3738.9</v>
      </c>
      <c r="AP94" s="111">
        <f>RCF!C$35</f>
        <v>13.736000000000001</v>
      </c>
      <c r="AQ94" s="112">
        <f t="shared" ref="AQ94:AR157" si="153">ROUNDDOWN($AO94*AQ$6,1)</f>
        <v>4860.5</v>
      </c>
      <c r="AR94" s="112">
        <f t="shared" si="153"/>
        <v>5421.4</v>
      </c>
      <c r="AS94" s="110">
        <f t="shared" si="142"/>
        <v>3660.5</v>
      </c>
      <c r="AT94" s="111">
        <f>RCF!C$37</f>
        <v>13.448</v>
      </c>
      <c r="AU94" s="110">
        <f t="shared" si="143"/>
        <v>3696.7</v>
      </c>
      <c r="AV94" s="111">
        <f>RCF!C$39</f>
        <v>13.581</v>
      </c>
      <c r="AW94" s="110">
        <f t="shared" si="144"/>
        <v>3452</v>
      </c>
      <c r="AX94" s="111">
        <f>RCF!C$41</f>
        <v>12.682</v>
      </c>
    </row>
    <row r="95" spans="1:50" ht="25.5" x14ac:dyDescent="0.2">
      <c r="A95" s="47">
        <v>2753</v>
      </c>
      <c r="B95" s="109" t="s">
        <v>189</v>
      </c>
      <c r="C95" s="39">
        <v>379.4</v>
      </c>
      <c r="D95" s="110">
        <f t="shared" si="145"/>
        <v>17648.900000000001</v>
      </c>
      <c r="E95" s="175">
        <f>RCF!C$43</f>
        <v>46.518000000000001</v>
      </c>
      <c r="F95" s="110">
        <f t="shared" si="124"/>
        <v>5004.6000000000004</v>
      </c>
      <c r="G95" s="176">
        <f>RCF!C$5</f>
        <v>13.191000000000001</v>
      </c>
      <c r="H95" s="110">
        <f t="shared" si="125"/>
        <v>5004.6000000000004</v>
      </c>
      <c r="I95" s="176">
        <f t="shared" si="146"/>
        <v>13.191000000000001</v>
      </c>
      <c r="J95" s="177">
        <f t="shared" si="149"/>
        <v>5505.1</v>
      </c>
      <c r="K95" s="177">
        <f t="shared" si="149"/>
        <v>6756.3</v>
      </c>
      <c r="L95" s="177">
        <f t="shared" si="149"/>
        <v>7507</v>
      </c>
      <c r="M95" s="177">
        <f t="shared" si="149"/>
        <v>10009.299999999999</v>
      </c>
      <c r="N95" s="177">
        <f t="shared" si="149"/>
        <v>10760</v>
      </c>
      <c r="O95" s="110">
        <f t="shared" si="128"/>
        <v>4980.7</v>
      </c>
      <c r="P95" s="176">
        <f>RCF!C$7</f>
        <v>13.128</v>
      </c>
      <c r="Q95" s="177">
        <f t="shared" si="150"/>
        <v>6474</v>
      </c>
      <c r="R95" s="177">
        <f t="shared" si="150"/>
        <v>7471</v>
      </c>
      <c r="S95" s="110">
        <f t="shared" si="130"/>
        <v>4859.7</v>
      </c>
      <c r="T95" s="176">
        <f>RCF!C$9</f>
        <v>12.808999999999999</v>
      </c>
      <c r="U95" s="110">
        <f t="shared" si="131"/>
        <v>4859.7</v>
      </c>
      <c r="V95" s="111">
        <f t="shared" si="147"/>
        <v>12.808999999999999</v>
      </c>
      <c r="W95" s="177">
        <f t="shared" si="151"/>
        <v>5345.6</v>
      </c>
      <c r="X95" s="177">
        <f t="shared" si="151"/>
        <v>6657.7</v>
      </c>
      <c r="Y95" s="177">
        <f t="shared" si="151"/>
        <v>7872.7</v>
      </c>
      <c r="Z95" s="177">
        <f t="shared" si="151"/>
        <v>7143.7</v>
      </c>
      <c r="AA95" s="177">
        <f t="shared" si="151"/>
        <v>10545.5</v>
      </c>
      <c r="AB95" s="177">
        <f t="shared" si="151"/>
        <v>14579.1</v>
      </c>
      <c r="AC95" s="110">
        <f t="shared" si="134"/>
        <v>4975.3999999999996</v>
      </c>
      <c r="AD95" s="111">
        <f>RCF!C$13</f>
        <v>13.114000000000001</v>
      </c>
      <c r="AE95" s="112">
        <f t="shared" si="152"/>
        <v>8209.4</v>
      </c>
      <c r="AF95" s="112">
        <f t="shared" si="152"/>
        <v>10448.299999999999</v>
      </c>
      <c r="AG95" s="112">
        <f t="shared" si="152"/>
        <v>14926.2</v>
      </c>
      <c r="AH95" s="110">
        <f t="shared" si="136"/>
        <v>4983.7</v>
      </c>
      <c r="AI95" s="111">
        <f>RCF!C$31</f>
        <v>13.135999999999999</v>
      </c>
      <c r="AJ95" s="110">
        <f t="shared" si="137"/>
        <v>0</v>
      </c>
      <c r="AK95" s="111">
        <v>0</v>
      </c>
      <c r="AL95" s="110">
        <f t="shared" si="138"/>
        <v>5167.3999999999996</v>
      </c>
      <c r="AM95" s="111">
        <f>RCF!C$33</f>
        <v>13.62</v>
      </c>
      <c r="AN95" s="112">
        <f t="shared" si="148"/>
        <v>7751.1</v>
      </c>
      <c r="AO95" s="110">
        <f t="shared" si="140"/>
        <v>5211.3999999999996</v>
      </c>
      <c r="AP95" s="111">
        <f>RCF!C$35</f>
        <v>13.736000000000001</v>
      </c>
      <c r="AQ95" s="112">
        <f t="shared" si="153"/>
        <v>6774.8</v>
      </c>
      <c r="AR95" s="112">
        <f t="shared" si="153"/>
        <v>7556.5</v>
      </c>
      <c r="AS95" s="110">
        <f t="shared" si="142"/>
        <v>5102.1000000000004</v>
      </c>
      <c r="AT95" s="111">
        <f>RCF!C$37</f>
        <v>13.448</v>
      </c>
      <c r="AU95" s="110">
        <f t="shared" si="143"/>
        <v>5152.6000000000004</v>
      </c>
      <c r="AV95" s="111">
        <f>RCF!C$39</f>
        <v>13.581</v>
      </c>
      <c r="AW95" s="110">
        <f t="shared" si="144"/>
        <v>4811.5</v>
      </c>
      <c r="AX95" s="111">
        <f>RCF!C$41</f>
        <v>12.682</v>
      </c>
    </row>
    <row r="96" spans="1:50" ht="25.5" x14ac:dyDescent="0.2">
      <c r="A96" s="47">
        <v>2754</v>
      </c>
      <c r="B96" s="109" t="s">
        <v>190</v>
      </c>
      <c r="C96" s="39">
        <v>296.39999999999998</v>
      </c>
      <c r="D96" s="110">
        <f t="shared" si="145"/>
        <v>13787.9</v>
      </c>
      <c r="E96" s="175">
        <f>RCF!C$43</f>
        <v>46.518000000000001</v>
      </c>
      <c r="F96" s="110">
        <f t="shared" si="124"/>
        <v>3909.8</v>
      </c>
      <c r="G96" s="176">
        <f>RCF!C$5</f>
        <v>13.191000000000001</v>
      </c>
      <c r="H96" s="110">
        <f t="shared" si="125"/>
        <v>3909.8</v>
      </c>
      <c r="I96" s="176">
        <f t="shared" si="146"/>
        <v>13.191000000000001</v>
      </c>
      <c r="J96" s="177">
        <f t="shared" si="149"/>
        <v>4300.8</v>
      </c>
      <c r="K96" s="177">
        <f t="shared" si="149"/>
        <v>5278.2</v>
      </c>
      <c r="L96" s="177">
        <f t="shared" si="149"/>
        <v>5864.7</v>
      </c>
      <c r="M96" s="177">
        <f t="shared" si="149"/>
        <v>7819.6</v>
      </c>
      <c r="N96" s="177">
        <f t="shared" si="149"/>
        <v>8406.1</v>
      </c>
      <c r="O96" s="110">
        <f t="shared" si="128"/>
        <v>3891.1</v>
      </c>
      <c r="P96" s="176">
        <f>RCF!C$7</f>
        <v>13.128</v>
      </c>
      <c r="Q96" s="177">
        <f t="shared" si="150"/>
        <v>5058</v>
      </c>
      <c r="R96" s="177">
        <f t="shared" si="150"/>
        <v>5836</v>
      </c>
      <c r="S96" s="110">
        <f t="shared" si="130"/>
        <v>3796.5</v>
      </c>
      <c r="T96" s="176">
        <f>RCF!C$9</f>
        <v>12.808999999999999</v>
      </c>
      <c r="U96" s="110">
        <f t="shared" si="131"/>
        <v>3796.5</v>
      </c>
      <c r="V96" s="111">
        <f t="shared" si="147"/>
        <v>12.808999999999999</v>
      </c>
      <c r="W96" s="177">
        <f t="shared" si="151"/>
        <v>4176.1000000000004</v>
      </c>
      <c r="X96" s="177">
        <f t="shared" si="151"/>
        <v>5201.2</v>
      </c>
      <c r="Y96" s="177">
        <f t="shared" si="151"/>
        <v>6150.3</v>
      </c>
      <c r="Z96" s="177">
        <f t="shared" si="151"/>
        <v>5580.8</v>
      </c>
      <c r="AA96" s="177">
        <f t="shared" si="151"/>
        <v>8238.4</v>
      </c>
      <c r="AB96" s="177">
        <f t="shared" si="151"/>
        <v>11389.5</v>
      </c>
      <c r="AC96" s="110">
        <f t="shared" si="134"/>
        <v>3886.9</v>
      </c>
      <c r="AD96" s="111">
        <f>RCF!C$13</f>
        <v>13.114000000000001</v>
      </c>
      <c r="AE96" s="112">
        <f t="shared" si="152"/>
        <v>6413.4</v>
      </c>
      <c r="AF96" s="112">
        <f t="shared" si="152"/>
        <v>8162.5</v>
      </c>
      <c r="AG96" s="112">
        <f t="shared" si="152"/>
        <v>11660.7</v>
      </c>
      <c r="AH96" s="110">
        <f t="shared" si="136"/>
        <v>3893.5</v>
      </c>
      <c r="AI96" s="111">
        <f>RCF!C$31</f>
        <v>13.135999999999999</v>
      </c>
      <c r="AJ96" s="110">
        <f t="shared" si="137"/>
        <v>0</v>
      </c>
      <c r="AK96" s="111">
        <v>0</v>
      </c>
      <c r="AL96" s="110">
        <f t="shared" si="138"/>
        <v>4036.9</v>
      </c>
      <c r="AM96" s="111">
        <f>RCF!C$33</f>
        <v>13.62</v>
      </c>
      <c r="AN96" s="112">
        <f t="shared" si="148"/>
        <v>6055.3</v>
      </c>
      <c r="AO96" s="110">
        <f t="shared" si="140"/>
        <v>4071.3</v>
      </c>
      <c r="AP96" s="111">
        <f>RCF!C$35</f>
        <v>13.736000000000001</v>
      </c>
      <c r="AQ96" s="112">
        <f t="shared" si="153"/>
        <v>5292.6</v>
      </c>
      <c r="AR96" s="112">
        <f t="shared" si="153"/>
        <v>5903.3</v>
      </c>
      <c r="AS96" s="110">
        <f t="shared" si="142"/>
        <v>3985.9</v>
      </c>
      <c r="AT96" s="111">
        <f>RCF!C$37</f>
        <v>13.448</v>
      </c>
      <c r="AU96" s="110">
        <f t="shared" si="143"/>
        <v>4025.4</v>
      </c>
      <c r="AV96" s="111">
        <f>RCF!C$39</f>
        <v>13.581</v>
      </c>
      <c r="AW96" s="110">
        <f t="shared" si="144"/>
        <v>3758.9</v>
      </c>
      <c r="AX96" s="111">
        <f>RCF!C$41</f>
        <v>12.682</v>
      </c>
    </row>
    <row r="97" spans="1:50" ht="25.5" x14ac:dyDescent="0.2">
      <c r="A97" s="47">
        <v>2755</v>
      </c>
      <c r="B97" s="109" t="s">
        <v>191</v>
      </c>
      <c r="C97" s="39">
        <v>369.9</v>
      </c>
      <c r="D97" s="110">
        <f t="shared" si="145"/>
        <v>17207</v>
      </c>
      <c r="E97" s="175">
        <f>RCF!C$43</f>
        <v>46.518000000000001</v>
      </c>
      <c r="F97" s="110">
        <f t="shared" si="124"/>
        <v>4879.3</v>
      </c>
      <c r="G97" s="176">
        <f>RCF!C$5</f>
        <v>13.191000000000001</v>
      </c>
      <c r="H97" s="110">
        <f t="shared" si="125"/>
        <v>4879.3</v>
      </c>
      <c r="I97" s="176">
        <f t="shared" si="146"/>
        <v>13.191000000000001</v>
      </c>
      <c r="J97" s="177">
        <f t="shared" si="149"/>
        <v>5367.3</v>
      </c>
      <c r="K97" s="177">
        <f t="shared" si="149"/>
        <v>6587.1</v>
      </c>
      <c r="L97" s="177">
        <f t="shared" si="149"/>
        <v>7319</v>
      </c>
      <c r="M97" s="177">
        <f t="shared" si="149"/>
        <v>9758.7000000000007</v>
      </c>
      <c r="N97" s="177">
        <f t="shared" si="149"/>
        <v>10490.6</v>
      </c>
      <c r="O97" s="110">
        <f t="shared" si="128"/>
        <v>4856</v>
      </c>
      <c r="P97" s="176">
        <f>RCF!C$7</f>
        <v>13.128</v>
      </c>
      <c r="Q97" s="177">
        <f t="shared" si="150"/>
        <v>6312</v>
      </c>
      <c r="R97" s="177">
        <f t="shared" si="150"/>
        <v>7284</v>
      </c>
      <c r="S97" s="110">
        <f t="shared" si="130"/>
        <v>4738</v>
      </c>
      <c r="T97" s="176">
        <f>RCF!C$9</f>
        <v>12.808999999999999</v>
      </c>
      <c r="U97" s="110">
        <f t="shared" si="131"/>
        <v>4738</v>
      </c>
      <c r="V97" s="111">
        <f t="shared" si="147"/>
        <v>12.808999999999999</v>
      </c>
      <c r="W97" s="177">
        <f t="shared" si="151"/>
        <v>5211.8</v>
      </c>
      <c r="X97" s="177">
        <f t="shared" si="151"/>
        <v>6491</v>
      </c>
      <c r="Y97" s="177">
        <f t="shared" si="151"/>
        <v>7675.5</v>
      </c>
      <c r="Z97" s="177">
        <f t="shared" si="151"/>
        <v>6964.8</v>
      </c>
      <c r="AA97" s="177">
        <f t="shared" si="151"/>
        <v>10281.4</v>
      </c>
      <c r="AB97" s="177">
        <f t="shared" si="151"/>
        <v>14214</v>
      </c>
      <c r="AC97" s="110">
        <f t="shared" si="134"/>
        <v>4850.8</v>
      </c>
      <c r="AD97" s="111">
        <f>RCF!C$13</f>
        <v>13.114000000000001</v>
      </c>
      <c r="AE97" s="112">
        <f t="shared" si="152"/>
        <v>8003.8</v>
      </c>
      <c r="AF97" s="112">
        <f t="shared" si="152"/>
        <v>10186.700000000001</v>
      </c>
      <c r="AG97" s="112">
        <f t="shared" si="152"/>
        <v>14552.4</v>
      </c>
      <c r="AH97" s="110">
        <f t="shared" si="136"/>
        <v>4859</v>
      </c>
      <c r="AI97" s="111">
        <f>RCF!C$31</f>
        <v>13.135999999999999</v>
      </c>
      <c r="AJ97" s="110">
        <f t="shared" si="137"/>
        <v>0</v>
      </c>
      <c r="AK97" s="111">
        <v>0</v>
      </c>
      <c r="AL97" s="110">
        <f t="shared" si="138"/>
        <v>5038</v>
      </c>
      <c r="AM97" s="111">
        <f>RCF!C$33</f>
        <v>13.62</v>
      </c>
      <c r="AN97" s="112">
        <f t="shared" si="148"/>
        <v>7557</v>
      </c>
      <c r="AO97" s="110">
        <f t="shared" si="140"/>
        <v>5080.8999999999996</v>
      </c>
      <c r="AP97" s="111">
        <f>RCF!C$35</f>
        <v>13.736000000000001</v>
      </c>
      <c r="AQ97" s="112">
        <f t="shared" si="153"/>
        <v>6605.1</v>
      </c>
      <c r="AR97" s="112">
        <f t="shared" si="153"/>
        <v>7367.3</v>
      </c>
      <c r="AS97" s="110">
        <f t="shared" si="142"/>
        <v>4974.3999999999996</v>
      </c>
      <c r="AT97" s="111">
        <f>RCF!C$37</f>
        <v>13.448</v>
      </c>
      <c r="AU97" s="110">
        <f t="shared" si="143"/>
        <v>5023.6000000000004</v>
      </c>
      <c r="AV97" s="111">
        <f>RCF!C$39</f>
        <v>13.581</v>
      </c>
      <c r="AW97" s="110">
        <f t="shared" si="144"/>
        <v>4691</v>
      </c>
      <c r="AX97" s="111">
        <f>RCF!C$41</f>
        <v>12.682</v>
      </c>
    </row>
    <row r="98" spans="1:50" ht="25.5" x14ac:dyDescent="0.2">
      <c r="A98" s="47">
        <v>2757</v>
      </c>
      <c r="B98" s="109" t="s">
        <v>192</v>
      </c>
      <c r="C98" s="39">
        <v>402.8</v>
      </c>
      <c r="D98" s="110">
        <f t="shared" si="145"/>
        <v>18737.5</v>
      </c>
      <c r="E98" s="175">
        <f>RCF!C$43</f>
        <v>46.518000000000001</v>
      </c>
      <c r="F98" s="110">
        <f t="shared" si="124"/>
        <v>5313.3</v>
      </c>
      <c r="G98" s="176">
        <f>RCF!C$5</f>
        <v>13.191000000000001</v>
      </c>
      <c r="H98" s="110">
        <f t="shared" si="125"/>
        <v>5313.3</v>
      </c>
      <c r="I98" s="176">
        <f t="shared" si="146"/>
        <v>13.191000000000001</v>
      </c>
      <c r="J98" s="177">
        <f t="shared" si="149"/>
        <v>5844.7</v>
      </c>
      <c r="K98" s="177">
        <f t="shared" si="149"/>
        <v>7173</v>
      </c>
      <c r="L98" s="177">
        <f t="shared" si="149"/>
        <v>7970</v>
      </c>
      <c r="M98" s="177">
        <f t="shared" si="149"/>
        <v>10626.7</v>
      </c>
      <c r="N98" s="177">
        <f t="shared" si="149"/>
        <v>11423.7</v>
      </c>
      <c r="O98" s="110">
        <f t="shared" si="128"/>
        <v>5287.9</v>
      </c>
      <c r="P98" s="176">
        <f>RCF!C$7</f>
        <v>13.128</v>
      </c>
      <c r="Q98" s="177">
        <f t="shared" si="150"/>
        <v>6874</v>
      </c>
      <c r="R98" s="177">
        <f t="shared" si="150"/>
        <v>7931</v>
      </c>
      <c r="S98" s="110">
        <f t="shared" si="130"/>
        <v>5159.3999999999996</v>
      </c>
      <c r="T98" s="176">
        <f>RCF!C$9</f>
        <v>12.808999999999999</v>
      </c>
      <c r="U98" s="110">
        <f t="shared" si="131"/>
        <v>5159.3999999999996</v>
      </c>
      <c r="V98" s="111">
        <f t="shared" si="147"/>
        <v>12.808999999999999</v>
      </c>
      <c r="W98" s="177">
        <f t="shared" si="151"/>
        <v>5675.3</v>
      </c>
      <c r="X98" s="177">
        <f t="shared" si="151"/>
        <v>7068.3</v>
      </c>
      <c r="Y98" s="177">
        <f t="shared" si="151"/>
        <v>8358.2000000000007</v>
      </c>
      <c r="Z98" s="177">
        <f t="shared" si="151"/>
        <v>7584.3</v>
      </c>
      <c r="AA98" s="177">
        <f t="shared" si="151"/>
        <v>11195.8</v>
      </c>
      <c r="AB98" s="177">
        <f t="shared" si="151"/>
        <v>15478.2</v>
      </c>
      <c r="AC98" s="110">
        <f t="shared" si="134"/>
        <v>5282.3</v>
      </c>
      <c r="AD98" s="111">
        <f>RCF!C$13</f>
        <v>13.114000000000001</v>
      </c>
      <c r="AE98" s="112">
        <f t="shared" si="152"/>
        <v>8715.7999999999993</v>
      </c>
      <c r="AF98" s="112">
        <f t="shared" si="152"/>
        <v>11092.8</v>
      </c>
      <c r="AG98" s="112">
        <f t="shared" si="152"/>
        <v>15846.9</v>
      </c>
      <c r="AH98" s="110">
        <f t="shared" si="136"/>
        <v>5291.1</v>
      </c>
      <c r="AI98" s="111">
        <f>RCF!C$31</f>
        <v>13.135999999999999</v>
      </c>
      <c r="AJ98" s="110">
        <f t="shared" si="137"/>
        <v>0</v>
      </c>
      <c r="AK98" s="111">
        <v>0</v>
      </c>
      <c r="AL98" s="110">
        <f t="shared" si="138"/>
        <v>5486.1</v>
      </c>
      <c r="AM98" s="111">
        <f>RCF!C$33</f>
        <v>13.62</v>
      </c>
      <c r="AN98" s="112">
        <f t="shared" si="148"/>
        <v>8229.1</v>
      </c>
      <c r="AO98" s="110">
        <f t="shared" si="140"/>
        <v>5532.8</v>
      </c>
      <c r="AP98" s="111">
        <f>RCF!C$35</f>
        <v>13.736000000000001</v>
      </c>
      <c r="AQ98" s="112">
        <f t="shared" si="153"/>
        <v>7192.6</v>
      </c>
      <c r="AR98" s="112">
        <f t="shared" si="153"/>
        <v>8022.5</v>
      </c>
      <c r="AS98" s="110">
        <f t="shared" si="142"/>
        <v>5416.8</v>
      </c>
      <c r="AT98" s="111">
        <f>RCF!C$37</f>
        <v>13.448</v>
      </c>
      <c r="AU98" s="110">
        <f t="shared" si="143"/>
        <v>5470.4</v>
      </c>
      <c r="AV98" s="111">
        <f>RCF!C$39</f>
        <v>13.581</v>
      </c>
      <c r="AW98" s="110">
        <f t="shared" si="144"/>
        <v>5108.3</v>
      </c>
      <c r="AX98" s="111">
        <f>RCF!C$41</f>
        <v>12.682</v>
      </c>
    </row>
    <row r="99" spans="1:50" ht="25.5" x14ac:dyDescent="0.2">
      <c r="A99" s="47">
        <v>2758</v>
      </c>
      <c r="B99" s="109" t="s">
        <v>193</v>
      </c>
      <c r="C99" s="39">
        <v>152.1</v>
      </c>
      <c r="D99" s="110">
        <f t="shared" si="145"/>
        <v>7075.4</v>
      </c>
      <c r="E99" s="175">
        <f>RCF!C$43</f>
        <v>46.518000000000001</v>
      </c>
      <c r="F99" s="110">
        <f t="shared" si="124"/>
        <v>2006.3</v>
      </c>
      <c r="G99" s="176">
        <f>RCF!C$5</f>
        <v>13.191000000000001</v>
      </c>
      <c r="H99" s="110">
        <f t="shared" si="125"/>
        <v>2006.3</v>
      </c>
      <c r="I99" s="176">
        <f t="shared" si="146"/>
        <v>13.191000000000001</v>
      </c>
      <c r="J99" s="177">
        <f t="shared" si="149"/>
        <v>2207</v>
      </c>
      <c r="K99" s="177">
        <f t="shared" si="149"/>
        <v>2708.6</v>
      </c>
      <c r="L99" s="177">
        <f t="shared" si="149"/>
        <v>3009.5</v>
      </c>
      <c r="M99" s="177">
        <f t="shared" si="149"/>
        <v>4012.7</v>
      </c>
      <c r="N99" s="177">
        <f t="shared" si="149"/>
        <v>4313.7</v>
      </c>
      <c r="O99" s="110">
        <f t="shared" si="128"/>
        <v>1996.7</v>
      </c>
      <c r="P99" s="176">
        <f>RCF!C$7</f>
        <v>13.128</v>
      </c>
      <c r="Q99" s="177">
        <f t="shared" si="150"/>
        <v>2595</v>
      </c>
      <c r="R99" s="177">
        <f t="shared" si="150"/>
        <v>2995</v>
      </c>
      <c r="S99" s="110">
        <f t="shared" si="130"/>
        <v>1948.2</v>
      </c>
      <c r="T99" s="176">
        <f>RCF!C$9</f>
        <v>12.808999999999999</v>
      </c>
      <c r="U99" s="110">
        <f t="shared" si="131"/>
        <v>1948.2</v>
      </c>
      <c r="V99" s="111">
        <f t="shared" si="147"/>
        <v>12.808999999999999</v>
      </c>
      <c r="W99" s="177">
        <f t="shared" si="151"/>
        <v>2143</v>
      </c>
      <c r="X99" s="177">
        <f t="shared" si="151"/>
        <v>2669</v>
      </c>
      <c r="Y99" s="177">
        <f t="shared" si="151"/>
        <v>3156</v>
      </c>
      <c r="Z99" s="177">
        <f t="shared" si="151"/>
        <v>2863.8</v>
      </c>
      <c r="AA99" s="177">
        <f t="shared" si="151"/>
        <v>4227.5</v>
      </c>
      <c r="AB99" s="177">
        <f t="shared" si="151"/>
        <v>5844.6</v>
      </c>
      <c r="AC99" s="110">
        <f t="shared" si="134"/>
        <v>1994.6</v>
      </c>
      <c r="AD99" s="111">
        <f>RCF!C$13</f>
        <v>13.114000000000001</v>
      </c>
      <c r="AE99" s="112">
        <f t="shared" si="152"/>
        <v>3291.1</v>
      </c>
      <c r="AF99" s="112">
        <f t="shared" si="152"/>
        <v>4188.7</v>
      </c>
      <c r="AG99" s="112">
        <f t="shared" si="152"/>
        <v>5983.8</v>
      </c>
      <c r="AH99" s="110">
        <f t="shared" si="136"/>
        <v>1997.9</v>
      </c>
      <c r="AI99" s="111">
        <f>RCF!C$31</f>
        <v>13.135999999999999</v>
      </c>
      <c r="AJ99" s="110">
        <f t="shared" si="137"/>
        <v>0</v>
      </c>
      <c r="AK99" s="111">
        <v>0</v>
      </c>
      <c r="AL99" s="110">
        <f t="shared" si="138"/>
        <v>2071.6</v>
      </c>
      <c r="AM99" s="111">
        <f>RCF!C$33</f>
        <v>13.62</v>
      </c>
      <c r="AN99" s="112">
        <f t="shared" si="148"/>
        <v>3107.4</v>
      </c>
      <c r="AO99" s="110">
        <f t="shared" si="140"/>
        <v>2089.1999999999998</v>
      </c>
      <c r="AP99" s="111">
        <f>RCF!C$35</f>
        <v>13.736000000000001</v>
      </c>
      <c r="AQ99" s="112">
        <f t="shared" si="153"/>
        <v>2715.9</v>
      </c>
      <c r="AR99" s="112">
        <f t="shared" si="153"/>
        <v>3029.3</v>
      </c>
      <c r="AS99" s="110">
        <f t="shared" si="142"/>
        <v>2045.4</v>
      </c>
      <c r="AT99" s="111">
        <f>RCF!C$37</f>
        <v>13.448</v>
      </c>
      <c r="AU99" s="110">
        <f t="shared" si="143"/>
        <v>2065.6</v>
      </c>
      <c r="AV99" s="111">
        <f>RCF!C$39</f>
        <v>13.581</v>
      </c>
      <c r="AW99" s="110">
        <f t="shared" si="144"/>
        <v>1928.9</v>
      </c>
      <c r="AX99" s="111">
        <f>RCF!C$41</f>
        <v>12.682</v>
      </c>
    </row>
    <row r="100" spans="1:50" ht="25.5" x14ac:dyDescent="0.2">
      <c r="A100" s="47">
        <v>2760</v>
      </c>
      <c r="B100" s="109" t="s">
        <v>194</v>
      </c>
      <c r="C100" s="39">
        <v>255.9</v>
      </c>
      <c r="D100" s="110">
        <f t="shared" si="145"/>
        <v>11904</v>
      </c>
      <c r="E100" s="175">
        <f>RCF!C$43</f>
        <v>46.518000000000001</v>
      </c>
      <c r="F100" s="110">
        <f t="shared" si="124"/>
        <v>3375.5</v>
      </c>
      <c r="G100" s="176">
        <f>RCF!C$5</f>
        <v>13.191000000000001</v>
      </c>
      <c r="H100" s="110">
        <f t="shared" si="125"/>
        <v>3375.5</v>
      </c>
      <c r="I100" s="176">
        <f t="shared" si="146"/>
        <v>13.191000000000001</v>
      </c>
      <c r="J100" s="177">
        <f t="shared" si="149"/>
        <v>3713.1</v>
      </c>
      <c r="K100" s="177">
        <f t="shared" si="149"/>
        <v>4557</v>
      </c>
      <c r="L100" s="177">
        <f t="shared" si="149"/>
        <v>5063.3999999999996</v>
      </c>
      <c r="M100" s="177">
        <f t="shared" si="149"/>
        <v>6751.2</v>
      </c>
      <c r="N100" s="177">
        <f t="shared" si="149"/>
        <v>7257.5</v>
      </c>
      <c r="O100" s="110">
        <f t="shared" si="128"/>
        <v>3359.4</v>
      </c>
      <c r="P100" s="176">
        <f>RCF!C$7</f>
        <v>13.128</v>
      </c>
      <c r="Q100" s="177">
        <f t="shared" si="150"/>
        <v>4367</v>
      </c>
      <c r="R100" s="177">
        <f t="shared" si="150"/>
        <v>5039</v>
      </c>
      <c r="S100" s="110">
        <f t="shared" si="130"/>
        <v>3277.8</v>
      </c>
      <c r="T100" s="176">
        <f>RCF!C$9</f>
        <v>12.808999999999999</v>
      </c>
      <c r="U100" s="110">
        <f t="shared" si="131"/>
        <v>3277.8</v>
      </c>
      <c r="V100" s="111">
        <f t="shared" si="147"/>
        <v>12.808999999999999</v>
      </c>
      <c r="W100" s="177">
        <f t="shared" si="151"/>
        <v>3605.5</v>
      </c>
      <c r="X100" s="177">
        <f t="shared" si="151"/>
        <v>4490.5</v>
      </c>
      <c r="Y100" s="177">
        <f t="shared" si="151"/>
        <v>5310</v>
      </c>
      <c r="Z100" s="177">
        <f t="shared" si="151"/>
        <v>4818.3</v>
      </c>
      <c r="AA100" s="177">
        <f t="shared" si="151"/>
        <v>7112.8</v>
      </c>
      <c r="AB100" s="177">
        <f t="shared" si="151"/>
        <v>9833.4</v>
      </c>
      <c r="AC100" s="110">
        <f t="shared" si="134"/>
        <v>3355.8</v>
      </c>
      <c r="AD100" s="111">
        <f>RCF!C$13</f>
        <v>13.114000000000001</v>
      </c>
      <c r="AE100" s="112">
        <f t="shared" si="152"/>
        <v>5537.1</v>
      </c>
      <c r="AF100" s="112">
        <f t="shared" si="152"/>
        <v>7047.2</v>
      </c>
      <c r="AG100" s="112">
        <f t="shared" si="152"/>
        <v>10067.4</v>
      </c>
      <c r="AH100" s="110">
        <f t="shared" si="136"/>
        <v>3361.5</v>
      </c>
      <c r="AI100" s="111">
        <f>RCF!C$31</f>
        <v>13.135999999999999</v>
      </c>
      <c r="AJ100" s="110">
        <f t="shared" si="137"/>
        <v>0</v>
      </c>
      <c r="AK100" s="111">
        <v>0</v>
      </c>
      <c r="AL100" s="110">
        <f t="shared" si="138"/>
        <v>3485.3</v>
      </c>
      <c r="AM100" s="111">
        <f>RCF!C$33</f>
        <v>13.62</v>
      </c>
      <c r="AN100" s="112">
        <f t="shared" si="148"/>
        <v>5227.8999999999996</v>
      </c>
      <c r="AO100" s="110">
        <f t="shared" si="140"/>
        <v>3515</v>
      </c>
      <c r="AP100" s="111">
        <f>RCF!C$35</f>
        <v>13.736000000000001</v>
      </c>
      <c r="AQ100" s="112">
        <f t="shared" si="153"/>
        <v>4569.5</v>
      </c>
      <c r="AR100" s="112">
        <f t="shared" si="153"/>
        <v>5096.7</v>
      </c>
      <c r="AS100" s="110">
        <f t="shared" si="142"/>
        <v>3441.3</v>
      </c>
      <c r="AT100" s="111">
        <f>RCF!C$37</f>
        <v>13.448</v>
      </c>
      <c r="AU100" s="110">
        <f t="shared" si="143"/>
        <v>3475.3</v>
      </c>
      <c r="AV100" s="111">
        <f>RCF!C$39</f>
        <v>13.581</v>
      </c>
      <c r="AW100" s="110">
        <f t="shared" si="144"/>
        <v>3245.3</v>
      </c>
      <c r="AX100" s="111">
        <f>RCF!C$41</f>
        <v>12.682</v>
      </c>
    </row>
    <row r="101" spans="1:50" x14ac:dyDescent="0.2">
      <c r="A101" s="47">
        <v>2761</v>
      </c>
      <c r="B101" s="109" t="s">
        <v>195</v>
      </c>
      <c r="C101" s="39">
        <v>218.9</v>
      </c>
      <c r="D101" s="110">
        <f t="shared" si="145"/>
        <v>10182.799999999999</v>
      </c>
      <c r="E101" s="175">
        <f>RCF!C$43</f>
        <v>46.518000000000001</v>
      </c>
      <c r="F101" s="110">
        <f t="shared" si="124"/>
        <v>2887.5</v>
      </c>
      <c r="G101" s="176">
        <f>RCF!C$5</f>
        <v>13.191000000000001</v>
      </c>
      <c r="H101" s="110">
        <f t="shared" si="125"/>
        <v>2887.5</v>
      </c>
      <c r="I101" s="176">
        <f t="shared" si="146"/>
        <v>13.191000000000001</v>
      </c>
      <c r="J101" s="177">
        <f t="shared" si="149"/>
        <v>3176.3</v>
      </c>
      <c r="K101" s="177">
        <f t="shared" si="149"/>
        <v>3898.1</v>
      </c>
      <c r="L101" s="177">
        <f t="shared" si="149"/>
        <v>4331.3</v>
      </c>
      <c r="M101" s="177">
        <f t="shared" si="149"/>
        <v>5775</v>
      </c>
      <c r="N101" s="177">
        <f t="shared" si="149"/>
        <v>6208.1</v>
      </c>
      <c r="O101" s="110">
        <f t="shared" si="128"/>
        <v>2873.7</v>
      </c>
      <c r="P101" s="176">
        <f>RCF!C$7</f>
        <v>13.128</v>
      </c>
      <c r="Q101" s="177">
        <f t="shared" si="150"/>
        <v>3735</v>
      </c>
      <c r="R101" s="177">
        <f t="shared" si="150"/>
        <v>4310</v>
      </c>
      <c r="S101" s="110">
        <f t="shared" si="130"/>
        <v>2803.8</v>
      </c>
      <c r="T101" s="176">
        <f>RCF!C$9</f>
        <v>12.808999999999999</v>
      </c>
      <c r="U101" s="110">
        <f t="shared" si="131"/>
        <v>2803.8</v>
      </c>
      <c r="V101" s="111">
        <f t="shared" si="147"/>
        <v>12.808999999999999</v>
      </c>
      <c r="W101" s="177">
        <f t="shared" si="151"/>
        <v>3084.1</v>
      </c>
      <c r="X101" s="177">
        <f t="shared" si="151"/>
        <v>3841.2</v>
      </c>
      <c r="Y101" s="177">
        <f t="shared" si="151"/>
        <v>4542.1000000000004</v>
      </c>
      <c r="Z101" s="177">
        <f t="shared" si="151"/>
        <v>4121.5</v>
      </c>
      <c r="AA101" s="177">
        <f t="shared" si="151"/>
        <v>6084.2</v>
      </c>
      <c r="AB101" s="177">
        <f t="shared" si="151"/>
        <v>8411.4</v>
      </c>
      <c r="AC101" s="110">
        <f t="shared" si="134"/>
        <v>2870.6</v>
      </c>
      <c r="AD101" s="111">
        <f>RCF!C$13</f>
        <v>13.114000000000001</v>
      </c>
      <c r="AE101" s="112">
        <f t="shared" si="152"/>
        <v>4736.5</v>
      </c>
      <c r="AF101" s="112">
        <f t="shared" si="152"/>
        <v>6028.3</v>
      </c>
      <c r="AG101" s="112">
        <f t="shared" si="152"/>
        <v>8611.7999999999993</v>
      </c>
      <c r="AH101" s="110">
        <f t="shared" si="136"/>
        <v>2875.4</v>
      </c>
      <c r="AI101" s="111">
        <f>RCF!C$31</f>
        <v>13.135999999999999</v>
      </c>
      <c r="AJ101" s="110">
        <f t="shared" si="137"/>
        <v>0</v>
      </c>
      <c r="AK101" s="111">
        <v>0</v>
      </c>
      <c r="AL101" s="110">
        <f t="shared" si="138"/>
        <v>2981.4</v>
      </c>
      <c r="AM101" s="111">
        <f>RCF!C$33</f>
        <v>13.62</v>
      </c>
      <c r="AN101" s="112">
        <f t="shared" si="148"/>
        <v>4472.1000000000004</v>
      </c>
      <c r="AO101" s="110">
        <f t="shared" si="140"/>
        <v>3006.8</v>
      </c>
      <c r="AP101" s="111">
        <f>RCF!C$35</f>
        <v>13.736000000000001</v>
      </c>
      <c r="AQ101" s="112">
        <f t="shared" si="153"/>
        <v>3908.8</v>
      </c>
      <c r="AR101" s="112">
        <f t="shared" si="153"/>
        <v>4359.8</v>
      </c>
      <c r="AS101" s="110">
        <f t="shared" si="142"/>
        <v>2943.7</v>
      </c>
      <c r="AT101" s="111">
        <f>RCF!C$37</f>
        <v>13.448</v>
      </c>
      <c r="AU101" s="110">
        <f t="shared" si="143"/>
        <v>2972.8</v>
      </c>
      <c r="AV101" s="111">
        <f>RCF!C$39</f>
        <v>13.581</v>
      </c>
      <c r="AW101" s="110">
        <f t="shared" si="144"/>
        <v>2776</v>
      </c>
      <c r="AX101" s="111">
        <f>RCF!C$41</f>
        <v>12.682</v>
      </c>
    </row>
    <row r="102" spans="1:50" ht="25.5" x14ac:dyDescent="0.2">
      <c r="A102" s="47">
        <v>2789</v>
      </c>
      <c r="B102" s="109" t="s">
        <v>196</v>
      </c>
      <c r="C102" s="39">
        <v>143.80000000000001</v>
      </c>
      <c r="D102" s="110">
        <f t="shared" si="145"/>
        <v>6689.3</v>
      </c>
      <c r="E102" s="175">
        <f>RCF!C$43</f>
        <v>46.518000000000001</v>
      </c>
      <c r="F102" s="110">
        <f t="shared" si="124"/>
        <v>1896.8</v>
      </c>
      <c r="G102" s="176">
        <f>RCF!C$5</f>
        <v>13.191000000000001</v>
      </c>
      <c r="H102" s="110">
        <f t="shared" si="125"/>
        <v>1896.8</v>
      </c>
      <c r="I102" s="176">
        <f t="shared" si="146"/>
        <v>13.191000000000001</v>
      </c>
      <c r="J102" s="177">
        <f t="shared" si="149"/>
        <v>2086.6</v>
      </c>
      <c r="K102" s="177">
        <f t="shared" si="149"/>
        <v>2560.8000000000002</v>
      </c>
      <c r="L102" s="177">
        <f t="shared" si="149"/>
        <v>2845.3</v>
      </c>
      <c r="M102" s="177">
        <f t="shared" si="149"/>
        <v>3793.7</v>
      </c>
      <c r="N102" s="177">
        <f t="shared" si="149"/>
        <v>4078.3</v>
      </c>
      <c r="O102" s="110">
        <f t="shared" si="128"/>
        <v>1887.8</v>
      </c>
      <c r="P102" s="176">
        <f>RCF!C$7</f>
        <v>13.128</v>
      </c>
      <c r="Q102" s="177">
        <f t="shared" si="150"/>
        <v>2454</v>
      </c>
      <c r="R102" s="177">
        <f t="shared" si="150"/>
        <v>2831</v>
      </c>
      <c r="S102" s="110">
        <f t="shared" si="130"/>
        <v>1841.9</v>
      </c>
      <c r="T102" s="176">
        <f>RCF!C$9</f>
        <v>12.808999999999999</v>
      </c>
      <c r="U102" s="110">
        <f t="shared" si="131"/>
        <v>1841.9</v>
      </c>
      <c r="V102" s="111">
        <f t="shared" si="147"/>
        <v>12.808999999999999</v>
      </c>
      <c r="W102" s="177">
        <f t="shared" si="151"/>
        <v>2026</v>
      </c>
      <c r="X102" s="177">
        <f t="shared" si="151"/>
        <v>2523.4</v>
      </c>
      <c r="Y102" s="177">
        <f t="shared" si="151"/>
        <v>2983.8</v>
      </c>
      <c r="Z102" s="177">
        <f t="shared" si="151"/>
        <v>2707.5</v>
      </c>
      <c r="AA102" s="177">
        <f t="shared" si="151"/>
        <v>3996.9</v>
      </c>
      <c r="AB102" s="177">
        <f t="shared" si="151"/>
        <v>5525.7</v>
      </c>
      <c r="AC102" s="110">
        <f t="shared" si="134"/>
        <v>1885.7</v>
      </c>
      <c r="AD102" s="111">
        <f>RCF!C$13</f>
        <v>13.114000000000001</v>
      </c>
      <c r="AE102" s="112">
        <f t="shared" si="152"/>
        <v>3111.4</v>
      </c>
      <c r="AF102" s="112">
        <f t="shared" si="152"/>
        <v>3960</v>
      </c>
      <c r="AG102" s="112">
        <f t="shared" si="152"/>
        <v>5657.1</v>
      </c>
      <c r="AH102" s="110">
        <f t="shared" si="136"/>
        <v>1888.9</v>
      </c>
      <c r="AI102" s="111">
        <f>RCF!C$31</f>
        <v>13.135999999999999</v>
      </c>
      <c r="AJ102" s="110">
        <f t="shared" si="137"/>
        <v>0</v>
      </c>
      <c r="AK102" s="111">
        <v>0</v>
      </c>
      <c r="AL102" s="110">
        <f t="shared" si="138"/>
        <v>1958.5</v>
      </c>
      <c r="AM102" s="111">
        <f>RCF!C$33</f>
        <v>13.62</v>
      </c>
      <c r="AN102" s="112">
        <f t="shared" si="148"/>
        <v>2937.7</v>
      </c>
      <c r="AO102" s="110">
        <f t="shared" si="140"/>
        <v>1975.2</v>
      </c>
      <c r="AP102" s="111">
        <f>RCF!C$35</f>
        <v>13.736000000000001</v>
      </c>
      <c r="AQ102" s="112">
        <f t="shared" si="153"/>
        <v>2567.6999999999998</v>
      </c>
      <c r="AR102" s="112">
        <f t="shared" si="153"/>
        <v>2864</v>
      </c>
      <c r="AS102" s="110">
        <f t="shared" si="142"/>
        <v>1933.8</v>
      </c>
      <c r="AT102" s="111">
        <f>RCF!C$37</f>
        <v>13.448</v>
      </c>
      <c r="AU102" s="110">
        <f t="shared" si="143"/>
        <v>1952.9</v>
      </c>
      <c r="AV102" s="111">
        <f>RCF!C$39</f>
        <v>13.581</v>
      </c>
      <c r="AW102" s="110">
        <f t="shared" si="144"/>
        <v>1823.6</v>
      </c>
      <c r="AX102" s="111">
        <f>RCF!C$41</f>
        <v>12.682</v>
      </c>
    </row>
    <row r="103" spans="1:50" ht="25.5" x14ac:dyDescent="0.2">
      <c r="A103" s="47">
        <v>2855</v>
      </c>
      <c r="B103" s="109" t="s">
        <v>197</v>
      </c>
      <c r="C103" s="39">
        <v>396.5</v>
      </c>
      <c r="D103" s="110">
        <f t="shared" si="145"/>
        <v>18444.400000000001</v>
      </c>
      <c r="E103" s="175">
        <f>RCF!C$43</f>
        <v>46.518000000000001</v>
      </c>
      <c r="F103" s="110">
        <f t="shared" si="124"/>
        <v>5230.2</v>
      </c>
      <c r="G103" s="176">
        <f>RCF!C$5</f>
        <v>13.191000000000001</v>
      </c>
      <c r="H103" s="110">
        <f t="shared" si="125"/>
        <v>5230.2</v>
      </c>
      <c r="I103" s="176">
        <f t="shared" si="146"/>
        <v>13.191000000000001</v>
      </c>
      <c r="J103" s="177">
        <f t="shared" si="149"/>
        <v>5753.3</v>
      </c>
      <c r="K103" s="177">
        <f t="shared" si="149"/>
        <v>7060.8</v>
      </c>
      <c r="L103" s="177">
        <f t="shared" si="149"/>
        <v>7845.3</v>
      </c>
      <c r="M103" s="177">
        <f t="shared" si="149"/>
        <v>10460.5</v>
      </c>
      <c r="N103" s="177">
        <f t="shared" si="149"/>
        <v>11245</v>
      </c>
      <c r="O103" s="110">
        <f t="shared" si="128"/>
        <v>5205.2</v>
      </c>
      <c r="P103" s="176">
        <f>RCF!C$7</f>
        <v>13.128</v>
      </c>
      <c r="Q103" s="177">
        <f t="shared" si="150"/>
        <v>6766</v>
      </c>
      <c r="R103" s="177">
        <f t="shared" si="150"/>
        <v>7807</v>
      </c>
      <c r="S103" s="110">
        <f t="shared" si="130"/>
        <v>5078.7</v>
      </c>
      <c r="T103" s="176">
        <f>RCF!C$9</f>
        <v>12.808999999999999</v>
      </c>
      <c r="U103" s="110">
        <f t="shared" si="131"/>
        <v>5078.7</v>
      </c>
      <c r="V103" s="111">
        <f t="shared" si="147"/>
        <v>12.808999999999999</v>
      </c>
      <c r="W103" s="177">
        <f t="shared" si="151"/>
        <v>5586.5</v>
      </c>
      <c r="X103" s="177">
        <f t="shared" si="151"/>
        <v>6957.8</v>
      </c>
      <c r="Y103" s="177">
        <f t="shared" si="151"/>
        <v>8227.4</v>
      </c>
      <c r="Z103" s="177">
        <f t="shared" si="151"/>
        <v>7465.6</v>
      </c>
      <c r="AA103" s="177">
        <f t="shared" si="151"/>
        <v>11020.7</v>
      </c>
      <c r="AB103" s="177">
        <f t="shared" si="151"/>
        <v>15236.1</v>
      </c>
      <c r="AC103" s="110">
        <f t="shared" si="134"/>
        <v>5199.7</v>
      </c>
      <c r="AD103" s="111">
        <f>RCF!C$13</f>
        <v>13.114000000000001</v>
      </c>
      <c r="AE103" s="112">
        <f t="shared" si="152"/>
        <v>8579.5</v>
      </c>
      <c r="AF103" s="112">
        <f t="shared" si="152"/>
        <v>10919.4</v>
      </c>
      <c r="AG103" s="112">
        <f t="shared" si="152"/>
        <v>15599.1</v>
      </c>
      <c r="AH103" s="110">
        <f t="shared" si="136"/>
        <v>5208.3999999999996</v>
      </c>
      <c r="AI103" s="111">
        <f>RCF!C$31</f>
        <v>13.135999999999999</v>
      </c>
      <c r="AJ103" s="110">
        <f t="shared" si="137"/>
        <v>0</v>
      </c>
      <c r="AK103" s="111">
        <v>0</v>
      </c>
      <c r="AL103" s="110">
        <f t="shared" si="138"/>
        <v>5400.3</v>
      </c>
      <c r="AM103" s="111">
        <f>RCF!C$33</f>
        <v>13.62</v>
      </c>
      <c r="AN103" s="112">
        <f t="shared" si="148"/>
        <v>8100.4</v>
      </c>
      <c r="AO103" s="110">
        <f t="shared" si="140"/>
        <v>5446.3</v>
      </c>
      <c r="AP103" s="111">
        <f>RCF!C$35</f>
        <v>13.736000000000001</v>
      </c>
      <c r="AQ103" s="112">
        <f t="shared" si="153"/>
        <v>7080.1</v>
      </c>
      <c r="AR103" s="112">
        <f t="shared" si="153"/>
        <v>7897.1</v>
      </c>
      <c r="AS103" s="110">
        <f t="shared" si="142"/>
        <v>5332.1</v>
      </c>
      <c r="AT103" s="111">
        <f>RCF!C$37</f>
        <v>13.448</v>
      </c>
      <c r="AU103" s="110">
        <f t="shared" si="143"/>
        <v>5384.8</v>
      </c>
      <c r="AV103" s="111">
        <f>RCF!C$39</f>
        <v>13.581</v>
      </c>
      <c r="AW103" s="110">
        <f t="shared" si="144"/>
        <v>5028.3999999999996</v>
      </c>
      <c r="AX103" s="111">
        <f>RCF!C$41</f>
        <v>12.682</v>
      </c>
    </row>
    <row r="104" spans="1:50" ht="25.5" x14ac:dyDescent="0.2">
      <c r="A104" s="47">
        <v>2857</v>
      </c>
      <c r="B104" s="109" t="s">
        <v>198</v>
      </c>
      <c r="C104" s="39">
        <v>587.20000000000005</v>
      </c>
      <c r="D104" s="110">
        <f t="shared" si="145"/>
        <v>27315.4</v>
      </c>
      <c r="E104" s="175">
        <f>RCF!C$43</f>
        <v>46.518000000000001</v>
      </c>
      <c r="F104" s="110">
        <f t="shared" si="124"/>
        <v>7745.7</v>
      </c>
      <c r="G104" s="176">
        <f>RCF!C$5</f>
        <v>13.191000000000001</v>
      </c>
      <c r="H104" s="110">
        <f t="shared" si="125"/>
        <v>7745.7</v>
      </c>
      <c r="I104" s="176">
        <f t="shared" si="146"/>
        <v>13.191000000000001</v>
      </c>
      <c r="J104" s="177">
        <f t="shared" si="149"/>
        <v>8520.2999999999993</v>
      </c>
      <c r="K104" s="177">
        <f t="shared" si="149"/>
        <v>10456.799999999999</v>
      </c>
      <c r="L104" s="177">
        <f t="shared" si="149"/>
        <v>11618.6</v>
      </c>
      <c r="M104" s="177">
        <f t="shared" si="149"/>
        <v>15491.5</v>
      </c>
      <c r="N104" s="177">
        <f t="shared" si="149"/>
        <v>16653.400000000001</v>
      </c>
      <c r="O104" s="110">
        <f t="shared" si="128"/>
        <v>7708.7</v>
      </c>
      <c r="P104" s="176">
        <f>RCF!C$7</f>
        <v>13.128</v>
      </c>
      <c r="Q104" s="177">
        <f t="shared" si="150"/>
        <v>10021</v>
      </c>
      <c r="R104" s="177">
        <f t="shared" si="150"/>
        <v>11563</v>
      </c>
      <c r="S104" s="110">
        <f t="shared" si="130"/>
        <v>7521.4</v>
      </c>
      <c r="T104" s="176">
        <f>RCF!C$9</f>
        <v>12.808999999999999</v>
      </c>
      <c r="U104" s="110">
        <f t="shared" si="131"/>
        <v>7521.4</v>
      </c>
      <c r="V104" s="111">
        <f t="shared" si="147"/>
        <v>12.808999999999999</v>
      </c>
      <c r="W104" s="177">
        <f t="shared" si="151"/>
        <v>8273.5</v>
      </c>
      <c r="X104" s="177">
        <f t="shared" si="151"/>
        <v>10304.299999999999</v>
      </c>
      <c r="Y104" s="177">
        <f t="shared" si="151"/>
        <v>12184.6</v>
      </c>
      <c r="Z104" s="177">
        <f t="shared" si="151"/>
        <v>11056.4</v>
      </c>
      <c r="AA104" s="177">
        <f t="shared" si="151"/>
        <v>16321.4</v>
      </c>
      <c r="AB104" s="177">
        <f t="shared" si="151"/>
        <v>22564.2</v>
      </c>
      <c r="AC104" s="110">
        <f t="shared" si="134"/>
        <v>7700.5</v>
      </c>
      <c r="AD104" s="111">
        <f>RCF!C$13</f>
        <v>13.114000000000001</v>
      </c>
      <c r="AE104" s="112">
        <f t="shared" si="152"/>
        <v>12705.8</v>
      </c>
      <c r="AF104" s="112">
        <f t="shared" si="152"/>
        <v>16171.1</v>
      </c>
      <c r="AG104" s="112">
        <f t="shared" si="152"/>
        <v>23101.5</v>
      </c>
      <c r="AH104" s="110">
        <f t="shared" si="136"/>
        <v>7713.4</v>
      </c>
      <c r="AI104" s="111">
        <f>RCF!C$31</f>
        <v>13.135999999999999</v>
      </c>
      <c r="AJ104" s="110">
        <f t="shared" si="137"/>
        <v>0</v>
      </c>
      <c r="AK104" s="111">
        <v>0</v>
      </c>
      <c r="AL104" s="110">
        <f t="shared" si="138"/>
        <v>7997.6</v>
      </c>
      <c r="AM104" s="111">
        <f>RCF!C$33</f>
        <v>13.62</v>
      </c>
      <c r="AN104" s="112">
        <f t="shared" si="148"/>
        <v>11996.4</v>
      </c>
      <c r="AO104" s="110">
        <f t="shared" si="140"/>
        <v>8065.7</v>
      </c>
      <c r="AP104" s="111">
        <f>RCF!C$35</f>
        <v>13.736000000000001</v>
      </c>
      <c r="AQ104" s="112">
        <f t="shared" si="153"/>
        <v>10485.4</v>
      </c>
      <c r="AR104" s="112">
        <f t="shared" si="153"/>
        <v>11695.2</v>
      </c>
      <c r="AS104" s="110">
        <f t="shared" si="142"/>
        <v>7896.6</v>
      </c>
      <c r="AT104" s="111">
        <f>RCF!C$37</f>
        <v>13.448</v>
      </c>
      <c r="AU104" s="110">
        <f t="shared" si="143"/>
        <v>7974.7</v>
      </c>
      <c r="AV104" s="111">
        <f>RCF!C$39</f>
        <v>13.581</v>
      </c>
      <c r="AW104" s="110">
        <f t="shared" si="144"/>
        <v>7446.8</v>
      </c>
      <c r="AX104" s="111">
        <f>RCF!C$41</f>
        <v>12.682</v>
      </c>
    </row>
    <row r="105" spans="1:50" ht="25.5" x14ac:dyDescent="0.2">
      <c r="A105" s="47">
        <v>2859</v>
      </c>
      <c r="B105" s="109" t="s">
        <v>199</v>
      </c>
      <c r="C105" s="39">
        <v>377.9</v>
      </c>
      <c r="D105" s="110">
        <f t="shared" si="145"/>
        <v>17579.2</v>
      </c>
      <c r="E105" s="175">
        <f>RCF!C$43</f>
        <v>46.518000000000001</v>
      </c>
      <c r="F105" s="110">
        <f t="shared" si="124"/>
        <v>4984.8</v>
      </c>
      <c r="G105" s="176">
        <f>RCF!C$5</f>
        <v>13.191000000000001</v>
      </c>
      <c r="H105" s="110">
        <f t="shared" si="125"/>
        <v>4984.8</v>
      </c>
      <c r="I105" s="176">
        <f t="shared" si="146"/>
        <v>13.191000000000001</v>
      </c>
      <c r="J105" s="177">
        <f t="shared" si="149"/>
        <v>5483.4</v>
      </c>
      <c r="K105" s="177">
        <f t="shared" si="149"/>
        <v>6729.6</v>
      </c>
      <c r="L105" s="177">
        <f t="shared" si="149"/>
        <v>7477.3</v>
      </c>
      <c r="M105" s="177">
        <f t="shared" si="149"/>
        <v>9969.7999999999993</v>
      </c>
      <c r="N105" s="177">
        <f t="shared" si="149"/>
        <v>10717.5</v>
      </c>
      <c r="O105" s="110">
        <f t="shared" si="128"/>
        <v>4961</v>
      </c>
      <c r="P105" s="176">
        <f>RCF!C$7</f>
        <v>13.128</v>
      </c>
      <c r="Q105" s="177">
        <f t="shared" si="150"/>
        <v>6449</v>
      </c>
      <c r="R105" s="177">
        <f t="shared" si="150"/>
        <v>7441</v>
      </c>
      <c r="S105" s="110">
        <f t="shared" si="130"/>
        <v>4840.5</v>
      </c>
      <c r="T105" s="176">
        <f>RCF!C$9</f>
        <v>12.808999999999999</v>
      </c>
      <c r="U105" s="110">
        <f t="shared" si="131"/>
        <v>4840.5</v>
      </c>
      <c r="V105" s="111">
        <f t="shared" si="147"/>
        <v>12.808999999999999</v>
      </c>
      <c r="W105" s="177">
        <f t="shared" si="151"/>
        <v>5324.5</v>
      </c>
      <c r="X105" s="177">
        <f t="shared" si="151"/>
        <v>6631.4</v>
      </c>
      <c r="Y105" s="177">
        <f t="shared" si="151"/>
        <v>7841.6</v>
      </c>
      <c r="Z105" s="177">
        <f t="shared" si="151"/>
        <v>7115.5</v>
      </c>
      <c r="AA105" s="177">
        <f t="shared" si="151"/>
        <v>10503.8</v>
      </c>
      <c r="AB105" s="177">
        <f t="shared" si="151"/>
        <v>14521.5</v>
      </c>
      <c r="AC105" s="110">
        <f t="shared" si="134"/>
        <v>4955.7</v>
      </c>
      <c r="AD105" s="111">
        <f>RCF!C$13</f>
        <v>13.114000000000001</v>
      </c>
      <c r="AE105" s="112">
        <f t="shared" si="152"/>
        <v>8176.9</v>
      </c>
      <c r="AF105" s="112">
        <f t="shared" si="152"/>
        <v>10407</v>
      </c>
      <c r="AG105" s="112">
        <f t="shared" si="152"/>
        <v>14867.1</v>
      </c>
      <c r="AH105" s="110">
        <f t="shared" si="136"/>
        <v>4964</v>
      </c>
      <c r="AI105" s="111">
        <f>RCF!C$31</f>
        <v>13.135999999999999</v>
      </c>
      <c r="AJ105" s="110">
        <f t="shared" si="137"/>
        <v>0</v>
      </c>
      <c r="AK105" s="111">
        <v>0</v>
      </c>
      <c r="AL105" s="110">
        <f t="shared" si="138"/>
        <v>5146.8999999999996</v>
      </c>
      <c r="AM105" s="111">
        <f>RCF!C$33</f>
        <v>13.62</v>
      </c>
      <c r="AN105" s="112">
        <f t="shared" si="148"/>
        <v>7720.3</v>
      </c>
      <c r="AO105" s="110">
        <f t="shared" si="140"/>
        <v>5190.8</v>
      </c>
      <c r="AP105" s="111">
        <f>RCF!C$35</f>
        <v>13.736000000000001</v>
      </c>
      <c r="AQ105" s="112">
        <f t="shared" si="153"/>
        <v>6748</v>
      </c>
      <c r="AR105" s="112">
        <f t="shared" si="153"/>
        <v>7526.6</v>
      </c>
      <c r="AS105" s="110">
        <f t="shared" si="142"/>
        <v>5081.8999999999996</v>
      </c>
      <c r="AT105" s="111">
        <f>RCF!C$37</f>
        <v>13.448</v>
      </c>
      <c r="AU105" s="110">
        <f t="shared" si="143"/>
        <v>5132.2</v>
      </c>
      <c r="AV105" s="111">
        <f>RCF!C$39</f>
        <v>13.581</v>
      </c>
      <c r="AW105" s="110">
        <f t="shared" si="144"/>
        <v>4792.5</v>
      </c>
      <c r="AX105" s="111">
        <f>RCF!C$41</f>
        <v>12.682</v>
      </c>
    </row>
    <row r="106" spans="1:50" ht="25.5" x14ac:dyDescent="0.2">
      <c r="A106" s="47">
        <v>2860</v>
      </c>
      <c r="B106" s="109" t="s">
        <v>200</v>
      </c>
      <c r="C106" s="39">
        <v>307.10000000000002</v>
      </c>
      <c r="D106" s="110">
        <f t="shared" si="145"/>
        <v>14285.7</v>
      </c>
      <c r="E106" s="175">
        <f>RCF!C$43</f>
        <v>46.518000000000001</v>
      </c>
      <c r="F106" s="110">
        <f t="shared" si="124"/>
        <v>4050.9</v>
      </c>
      <c r="G106" s="176">
        <f>RCF!C$5</f>
        <v>13.191000000000001</v>
      </c>
      <c r="H106" s="110">
        <f t="shared" si="125"/>
        <v>4050.9</v>
      </c>
      <c r="I106" s="176">
        <f t="shared" si="146"/>
        <v>13.191000000000001</v>
      </c>
      <c r="J106" s="177">
        <f t="shared" si="149"/>
        <v>4456.1000000000004</v>
      </c>
      <c r="K106" s="177">
        <f t="shared" si="149"/>
        <v>5468.8</v>
      </c>
      <c r="L106" s="177">
        <f t="shared" si="149"/>
        <v>6076.4</v>
      </c>
      <c r="M106" s="177">
        <f t="shared" si="149"/>
        <v>8101.9</v>
      </c>
      <c r="N106" s="177">
        <f t="shared" si="149"/>
        <v>8709.6</v>
      </c>
      <c r="O106" s="110">
        <f t="shared" si="128"/>
        <v>4031.6</v>
      </c>
      <c r="P106" s="176">
        <f>RCF!C$7</f>
        <v>13.128</v>
      </c>
      <c r="Q106" s="177">
        <f t="shared" si="150"/>
        <v>5241</v>
      </c>
      <c r="R106" s="177">
        <f t="shared" si="150"/>
        <v>6047</v>
      </c>
      <c r="S106" s="110">
        <f t="shared" si="130"/>
        <v>3933.6</v>
      </c>
      <c r="T106" s="176">
        <f>RCF!C$9</f>
        <v>12.808999999999999</v>
      </c>
      <c r="U106" s="110">
        <f t="shared" si="131"/>
        <v>3933.6</v>
      </c>
      <c r="V106" s="111">
        <f t="shared" si="147"/>
        <v>12.808999999999999</v>
      </c>
      <c r="W106" s="177">
        <f t="shared" si="151"/>
        <v>4326.8999999999996</v>
      </c>
      <c r="X106" s="177">
        <f t="shared" si="151"/>
        <v>5389</v>
      </c>
      <c r="Y106" s="177">
        <f t="shared" si="151"/>
        <v>6372.4</v>
      </c>
      <c r="Z106" s="177">
        <f t="shared" si="151"/>
        <v>5782.3</v>
      </c>
      <c r="AA106" s="177">
        <f t="shared" si="151"/>
        <v>8535.9</v>
      </c>
      <c r="AB106" s="177">
        <f t="shared" si="151"/>
        <v>11800.8</v>
      </c>
      <c r="AC106" s="110">
        <f t="shared" si="134"/>
        <v>4027.3</v>
      </c>
      <c r="AD106" s="111">
        <f>RCF!C$13</f>
        <v>13.114000000000001</v>
      </c>
      <c r="AE106" s="112">
        <f t="shared" si="152"/>
        <v>6645</v>
      </c>
      <c r="AF106" s="112">
        <f t="shared" si="152"/>
        <v>8457.2999999999993</v>
      </c>
      <c r="AG106" s="112">
        <f t="shared" si="152"/>
        <v>12081.9</v>
      </c>
      <c r="AH106" s="110">
        <f t="shared" si="136"/>
        <v>4034</v>
      </c>
      <c r="AI106" s="111">
        <f>RCF!C$31</f>
        <v>13.135999999999999</v>
      </c>
      <c r="AJ106" s="110">
        <f t="shared" si="137"/>
        <v>0</v>
      </c>
      <c r="AK106" s="111">
        <v>0</v>
      </c>
      <c r="AL106" s="110">
        <f t="shared" si="138"/>
        <v>4182.7</v>
      </c>
      <c r="AM106" s="111">
        <f>RCF!C$33</f>
        <v>13.62</v>
      </c>
      <c r="AN106" s="112">
        <f t="shared" si="148"/>
        <v>6274</v>
      </c>
      <c r="AO106" s="110">
        <f t="shared" si="140"/>
        <v>4218.3</v>
      </c>
      <c r="AP106" s="111">
        <f>RCF!C$35</f>
        <v>13.736000000000001</v>
      </c>
      <c r="AQ106" s="112">
        <f t="shared" si="153"/>
        <v>5483.7</v>
      </c>
      <c r="AR106" s="112">
        <f t="shared" si="153"/>
        <v>6116.5</v>
      </c>
      <c r="AS106" s="110">
        <f t="shared" si="142"/>
        <v>4129.8</v>
      </c>
      <c r="AT106" s="111">
        <f>RCF!C$37</f>
        <v>13.448</v>
      </c>
      <c r="AU106" s="110">
        <f t="shared" si="143"/>
        <v>4170.7</v>
      </c>
      <c r="AV106" s="111">
        <f>RCF!C$39</f>
        <v>13.581</v>
      </c>
      <c r="AW106" s="110">
        <f t="shared" si="144"/>
        <v>3894.6</v>
      </c>
      <c r="AX106" s="111">
        <f>RCF!C$41</f>
        <v>12.682</v>
      </c>
    </row>
    <row r="107" spans="1:50" ht="25.5" x14ac:dyDescent="0.2">
      <c r="A107" s="47">
        <v>2862</v>
      </c>
      <c r="B107" s="109" t="s">
        <v>201</v>
      </c>
      <c r="C107" s="39">
        <v>455.1</v>
      </c>
      <c r="D107" s="110">
        <f t="shared" si="145"/>
        <v>21170.3</v>
      </c>
      <c r="E107" s="175">
        <f>RCF!C$43</f>
        <v>46.518000000000001</v>
      </c>
      <c r="F107" s="110">
        <f t="shared" si="124"/>
        <v>6003.2</v>
      </c>
      <c r="G107" s="176">
        <f>RCF!C$5</f>
        <v>13.191000000000001</v>
      </c>
      <c r="H107" s="110">
        <f t="shared" si="125"/>
        <v>6003.2</v>
      </c>
      <c r="I107" s="176">
        <f t="shared" si="146"/>
        <v>13.191000000000001</v>
      </c>
      <c r="J107" s="177">
        <f t="shared" si="149"/>
        <v>6603.5</v>
      </c>
      <c r="K107" s="177">
        <f t="shared" si="149"/>
        <v>8104.4</v>
      </c>
      <c r="L107" s="177">
        <f t="shared" si="149"/>
        <v>9004.7999999999993</v>
      </c>
      <c r="M107" s="177">
        <f t="shared" si="149"/>
        <v>12006.4</v>
      </c>
      <c r="N107" s="177">
        <f t="shared" si="149"/>
        <v>12906.9</v>
      </c>
      <c r="O107" s="110">
        <f t="shared" si="128"/>
        <v>5974.5</v>
      </c>
      <c r="P107" s="176">
        <f>RCF!C$7</f>
        <v>13.128</v>
      </c>
      <c r="Q107" s="177">
        <f t="shared" si="150"/>
        <v>7766</v>
      </c>
      <c r="R107" s="177">
        <f t="shared" si="150"/>
        <v>8961</v>
      </c>
      <c r="S107" s="110">
        <f t="shared" si="130"/>
        <v>5829.3</v>
      </c>
      <c r="T107" s="176">
        <f>RCF!C$9</f>
        <v>12.808999999999999</v>
      </c>
      <c r="U107" s="110">
        <f t="shared" si="131"/>
        <v>5829.3</v>
      </c>
      <c r="V107" s="111">
        <f t="shared" si="147"/>
        <v>12.808999999999999</v>
      </c>
      <c r="W107" s="177">
        <f t="shared" si="151"/>
        <v>6412.2</v>
      </c>
      <c r="X107" s="177">
        <f t="shared" si="151"/>
        <v>7986.1</v>
      </c>
      <c r="Y107" s="177">
        <f t="shared" si="151"/>
        <v>9443.4</v>
      </c>
      <c r="Z107" s="177">
        <f t="shared" si="151"/>
        <v>8569</v>
      </c>
      <c r="AA107" s="177">
        <f t="shared" si="151"/>
        <v>12649.5</v>
      </c>
      <c r="AB107" s="177">
        <f t="shared" si="151"/>
        <v>17487.900000000001</v>
      </c>
      <c r="AC107" s="110">
        <f t="shared" si="134"/>
        <v>5968.1</v>
      </c>
      <c r="AD107" s="111">
        <f>RCF!C$13</f>
        <v>13.114000000000001</v>
      </c>
      <c r="AE107" s="112">
        <f t="shared" si="152"/>
        <v>9847.4</v>
      </c>
      <c r="AF107" s="112">
        <f t="shared" si="152"/>
        <v>12533</v>
      </c>
      <c r="AG107" s="112">
        <f t="shared" si="152"/>
        <v>17904.3</v>
      </c>
      <c r="AH107" s="110">
        <f t="shared" si="136"/>
        <v>5978.1</v>
      </c>
      <c r="AI107" s="111">
        <f>RCF!C$31</f>
        <v>13.135999999999999</v>
      </c>
      <c r="AJ107" s="110">
        <f t="shared" si="137"/>
        <v>0</v>
      </c>
      <c r="AK107" s="111">
        <v>0</v>
      </c>
      <c r="AL107" s="110">
        <f t="shared" si="138"/>
        <v>6198.4</v>
      </c>
      <c r="AM107" s="111">
        <f>RCF!C$33</f>
        <v>13.62</v>
      </c>
      <c r="AN107" s="112">
        <f t="shared" si="148"/>
        <v>9297.6</v>
      </c>
      <c r="AO107" s="110">
        <f t="shared" si="140"/>
        <v>6251.2</v>
      </c>
      <c r="AP107" s="111">
        <f>RCF!C$35</f>
        <v>13.736000000000001</v>
      </c>
      <c r="AQ107" s="112">
        <f t="shared" si="153"/>
        <v>8126.5</v>
      </c>
      <c r="AR107" s="112">
        <f t="shared" si="153"/>
        <v>9064.2000000000007</v>
      </c>
      <c r="AS107" s="110">
        <f t="shared" si="142"/>
        <v>6120.1</v>
      </c>
      <c r="AT107" s="111">
        <f>RCF!C$37</f>
        <v>13.448</v>
      </c>
      <c r="AU107" s="110">
        <f t="shared" si="143"/>
        <v>6180.7</v>
      </c>
      <c r="AV107" s="111">
        <f>RCF!C$39</f>
        <v>13.581</v>
      </c>
      <c r="AW107" s="110">
        <f t="shared" si="144"/>
        <v>5771.5</v>
      </c>
      <c r="AX107" s="111">
        <f>RCF!C$41</f>
        <v>12.682</v>
      </c>
    </row>
    <row r="108" spans="1:50" x14ac:dyDescent="0.2">
      <c r="A108" s="47">
        <v>2863</v>
      </c>
      <c r="B108" s="109" t="s">
        <v>202</v>
      </c>
      <c r="C108" s="39">
        <v>309.10000000000002</v>
      </c>
      <c r="D108" s="110">
        <f t="shared" si="145"/>
        <v>14378.7</v>
      </c>
      <c r="E108" s="175">
        <f>RCF!C$43</f>
        <v>46.518000000000001</v>
      </c>
      <c r="F108" s="110">
        <f t="shared" si="124"/>
        <v>4077.3</v>
      </c>
      <c r="G108" s="176">
        <f>RCF!C$5</f>
        <v>13.191000000000001</v>
      </c>
      <c r="H108" s="110">
        <f t="shared" si="125"/>
        <v>4077.3</v>
      </c>
      <c r="I108" s="176">
        <f t="shared" si="146"/>
        <v>13.191000000000001</v>
      </c>
      <c r="J108" s="177">
        <f t="shared" si="149"/>
        <v>4485.1000000000004</v>
      </c>
      <c r="K108" s="177">
        <f t="shared" si="149"/>
        <v>5504.4</v>
      </c>
      <c r="L108" s="177">
        <f t="shared" si="149"/>
        <v>6116</v>
      </c>
      <c r="M108" s="177">
        <f t="shared" si="149"/>
        <v>8154.7</v>
      </c>
      <c r="N108" s="177">
        <f t="shared" si="149"/>
        <v>8766.2999999999993</v>
      </c>
      <c r="O108" s="110">
        <f t="shared" si="128"/>
        <v>4057.8</v>
      </c>
      <c r="P108" s="176">
        <f>RCF!C$7</f>
        <v>13.128</v>
      </c>
      <c r="Q108" s="177">
        <f t="shared" si="150"/>
        <v>5275</v>
      </c>
      <c r="R108" s="177">
        <f t="shared" si="150"/>
        <v>6086</v>
      </c>
      <c r="S108" s="110">
        <f t="shared" si="130"/>
        <v>3959.2</v>
      </c>
      <c r="T108" s="176">
        <f>RCF!C$9</f>
        <v>12.808999999999999</v>
      </c>
      <c r="U108" s="110">
        <f t="shared" si="131"/>
        <v>3959.2</v>
      </c>
      <c r="V108" s="111">
        <f t="shared" si="147"/>
        <v>12.808999999999999</v>
      </c>
      <c r="W108" s="177">
        <f t="shared" si="151"/>
        <v>4355.1000000000004</v>
      </c>
      <c r="X108" s="177">
        <f t="shared" si="151"/>
        <v>5424.1</v>
      </c>
      <c r="Y108" s="177">
        <f t="shared" si="151"/>
        <v>6413.9</v>
      </c>
      <c r="Z108" s="177">
        <f t="shared" si="151"/>
        <v>5820</v>
      </c>
      <c r="AA108" s="177">
        <f t="shared" si="151"/>
        <v>8591.4</v>
      </c>
      <c r="AB108" s="177">
        <f t="shared" si="151"/>
        <v>11877.6</v>
      </c>
      <c r="AC108" s="110">
        <f t="shared" si="134"/>
        <v>4053.5</v>
      </c>
      <c r="AD108" s="111">
        <f>RCF!C$13</f>
        <v>13.114000000000001</v>
      </c>
      <c r="AE108" s="112">
        <f t="shared" si="152"/>
        <v>6688.3</v>
      </c>
      <c r="AF108" s="112">
        <f t="shared" si="152"/>
        <v>8512.4</v>
      </c>
      <c r="AG108" s="112">
        <f t="shared" si="152"/>
        <v>12160.5</v>
      </c>
      <c r="AH108" s="110">
        <f t="shared" si="136"/>
        <v>4060.3</v>
      </c>
      <c r="AI108" s="111">
        <f>RCF!C$31</f>
        <v>13.135999999999999</v>
      </c>
      <c r="AJ108" s="110">
        <f t="shared" si="137"/>
        <v>0</v>
      </c>
      <c r="AK108" s="111">
        <v>0</v>
      </c>
      <c r="AL108" s="110">
        <f t="shared" si="138"/>
        <v>4209.8999999999996</v>
      </c>
      <c r="AM108" s="111">
        <f>RCF!C$33</f>
        <v>13.62</v>
      </c>
      <c r="AN108" s="112">
        <f t="shared" si="148"/>
        <v>6314.8</v>
      </c>
      <c r="AO108" s="110">
        <f t="shared" si="140"/>
        <v>4245.7</v>
      </c>
      <c r="AP108" s="111">
        <f>RCF!C$35</f>
        <v>13.736000000000001</v>
      </c>
      <c r="AQ108" s="112">
        <f t="shared" si="153"/>
        <v>5519.4</v>
      </c>
      <c r="AR108" s="112">
        <f t="shared" si="153"/>
        <v>6156.2</v>
      </c>
      <c r="AS108" s="110">
        <f t="shared" si="142"/>
        <v>4156.7</v>
      </c>
      <c r="AT108" s="111">
        <f>RCF!C$37</f>
        <v>13.448</v>
      </c>
      <c r="AU108" s="110">
        <f t="shared" si="143"/>
        <v>4197.8</v>
      </c>
      <c r="AV108" s="111">
        <f>RCF!C$39</f>
        <v>13.581</v>
      </c>
      <c r="AW108" s="110">
        <f t="shared" si="144"/>
        <v>3920</v>
      </c>
      <c r="AX108" s="111">
        <f>RCF!C$41</f>
        <v>12.682</v>
      </c>
    </row>
    <row r="109" spans="1:50" x14ac:dyDescent="0.2">
      <c r="A109" s="47">
        <v>2864</v>
      </c>
      <c r="B109" s="109" t="s">
        <v>203</v>
      </c>
      <c r="C109" s="39">
        <v>501</v>
      </c>
      <c r="D109" s="110">
        <f t="shared" si="145"/>
        <v>23305.5</v>
      </c>
      <c r="E109" s="175">
        <f>RCF!C$43</f>
        <v>46.518000000000001</v>
      </c>
      <c r="F109" s="110">
        <f t="shared" si="124"/>
        <v>6608.6</v>
      </c>
      <c r="G109" s="176">
        <f>RCF!C$5</f>
        <v>13.191000000000001</v>
      </c>
      <c r="H109" s="110">
        <f t="shared" si="125"/>
        <v>6608.6</v>
      </c>
      <c r="I109" s="176">
        <f t="shared" si="146"/>
        <v>13.191000000000001</v>
      </c>
      <c r="J109" s="177">
        <f t="shared" si="149"/>
        <v>7269.6</v>
      </c>
      <c r="K109" s="177">
        <f t="shared" si="149"/>
        <v>8921.7000000000007</v>
      </c>
      <c r="L109" s="177">
        <f t="shared" si="149"/>
        <v>9913</v>
      </c>
      <c r="M109" s="177">
        <f t="shared" si="149"/>
        <v>13217.4</v>
      </c>
      <c r="N109" s="177">
        <f t="shared" si="149"/>
        <v>14208.7</v>
      </c>
      <c r="O109" s="110">
        <f t="shared" si="128"/>
        <v>6577.1</v>
      </c>
      <c r="P109" s="176">
        <f>RCF!C$7</f>
        <v>13.128</v>
      </c>
      <c r="Q109" s="177">
        <f t="shared" si="150"/>
        <v>8550</v>
      </c>
      <c r="R109" s="177">
        <f t="shared" si="150"/>
        <v>9865</v>
      </c>
      <c r="S109" s="110">
        <f t="shared" si="130"/>
        <v>6417.3</v>
      </c>
      <c r="T109" s="176">
        <f>RCF!C$9</f>
        <v>12.808999999999999</v>
      </c>
      <c r="U109" s="110">
        <f t="shared" si="131"/>
        <v>6417.3</v>
      </c>
      <c r="V109" s="111">
        <f t="shared" si="147"/>
        <v>12.808999999999999</v>
      </c>
      <c r="W109" s="177">
        <f t="shared" si="151"/>
        <v>7059</v>
      </c>
      <c r="X109" s="177">
        <f t="shared" si="151"/>
        <v>8791.7000000000007</v>
      </c>
      <c r="Y109" s="177">
        <f t="shared" si="151"/>
        <v>10396</v>
      </c>
      <c r="Z109" s="177">
        <f t="shared" si="151"/>
        <v>9433.4</v>
      </c>
      <c r="AA109" s="177">
        <f t="shared" si="151"/>
        <v>13925.5</v>
      </c>
      <c r="AB109" s="177">
        <f t="shared" si="151"/>
        <v>19251.900000000001</v>
      </c>
      <c r="AC109" s="110">
        <f t="shared" si="134"/>
        <v>6570.1</v>
      </c>
      <c r="AD109" s="111">
        <f>RCF!C$13</f>
        <v>13.114000000000001</v>
      </c>
      <c r="AE109" s="112">
        <f t="shared" si="152"/>
        <v>10840.7</v>
      </c>
      <c r="AF109" s="112">
        <f t="shared" si="152"/>
        <v>13797.2</v>
      </c>
      <c r="AG109" s="112">
        <f t="shared" si="152"/>
        <v>19710.3</v>
      </c>
      <c r="AH109" s="110">
        <f t="shared" si="136"/>
        <v>6581.1</v>
      </c>
      <c r="AI109" s="111">
        <f>RCF!C$31</f>
        <v>13.135999999999999</v>
      </c>
      <c r="AJ109" s="110">
        <f t="shared" si="137"/>
        <v>0</v>
      </c>
      <c r="AK109" s="111">
        <v>0</v>
      </c>
      <c r="AL109" s="110">
        <f t="shared" si="138"/>
        <v>6823.6</v>
      </c>
      <c r="AM109" s="111">
        <f>RCF!C$33</f>
        <v>13.62</v>
      </c>
      <c r="AN109" s="112">
        <f t="shared" si="148"/>
        <v>10235.4</v>
      </c>
      <c r="AO109" s="110">
        <f t="shared" si="140"/>
        <v>6881.7</v>
      </c>
      <c r="AP109" s="111">
        <f>RCF!C$35</f>
        <v>13.736000000000001</v>
      </c>
      <c r="AQ109" s="112">
        <f t="shared" si="153"/>
        <v>8946.2000000000007</v>
      </c>
      <c r="AR109" s="112">
        <f t="shared" si="153"/>
        <v>9978.4</v>
      </c>
      <c r="AS109" s="110">
        <f t="shared" si="142"/>
        <v>6737.4</v>
      </c>
      <c r="AT109" s="111">
        <f>RCF!C$37</f>
        <v>13.448</v>
      </c>
      <c r="AU109" s="110">
        <f t="shared" si="143"/>
        <v>6804</v>
      </c>
      <c r="AV109" s="111">
        <f>RCF!C$39</f>
        <v>13.581</v>
      </c>
      <c r="AW109" s="110">
        <f t="shared" si="144"/>
        <v>6353.6</v>
      </c>
      <c r="AX109" s="111">
        <f>RCF!C$41</f>
        <v>12.682</v>
      </c>
    </row>
    <row r="110" spans="1:50" x14ac:dyDescent="0.2">
      <c r="A110" s="47">
        <v>2865</v>
      </c>
      <c r="B110" s="109" t="s">
        <v>204</v>
      </c>
      <c r="C110" s="39">
        <v>279</v>
      </c>
      <c r="D110" s="110">
        <f t="shared" si="145"/>
        <v>12978.5</v>
      </c>
      <c r="E110" s="175">
        <f>RCF!C$43</f>
        <v>46.518000000000001</v>
      </c>
      <c r="F110" s="110">
        <f t="shared" si="124"/>
        <v>3680.2</v>
      </c>
      <c r="G110" s="176">
        <f>RCF!C$5</f>
        <v>13.191000000000001</v>
      </c>
      <c r="H110" s="110">
        <f t="shared" si="125"/>
        <v>3680.2</v>
      </c>
      <c r="I110" s="176">
        <f t="shared" si="146"/>
        <v>13.191000000000001</v>
      </c>
      <c r="J110" s="177">
        <f t="shared" si="149"/>
        <v>4048.3</v>
      </c>
      <c r="K110" s="177">
        <f t="shared" si="149"/>
        <v>4968.3999999999996</v>
      </c>
      <c r="L110" s="177">
        <f t="shared" si="149"/>
        <v>5520.4</v>
      </c>
      <c r="M110" s="177">
        <f t="shared" si="149"/>
        <v>7360.6</v>
      </c>
      <c r="N110" s="177">
        <f t="shared" si="149"/>
        <v>7912.6</v>
      </c>
      <c r="O110" s="110">
        <f t="shared" si="128"/>
        <v>3662.7</v>
      </c>
      <c r="P110" s="176">
        <f>RCF!C$7</f>
        <v>13.128</v>
      </c>
      <c r="Q110" s="177">
        <f t="shared" si="150"/>
        <v>4761</v>
      </c>
      <c r="R110" s="177">
        <f t="shared" si="150"/>
        <v>5494</v>
      </c>
      <c r="S110" s="110">
        <f t="shared" si="130"/>
        <v>3573.7</v>
      </c>
      <c r="T110" s="176">
        <f>RCF!C$9</f>
        <v>12.808999999999999</v>
      </c>
      <c r="U110" s="110">
        <f t="shared" si="131"/>
        <v>3573.7</v>
      </c>
      <c r="V110" s="111">
        <f t="shared" si="147"/>
        <v>12.808999999999999</v>
      </c>
      <c r="W110" s="177">
        <f t="shared" si="151"/>
        <v>3931</v>
      </c>
      <c r="X110" s="177">
        <f t="shared" si="151"/>
        <v>4895.8999999999996</v>
      </c>
      <c r="Y110" s="177">
        <f t="shared" si="151"/>
        <v>5789.3</v>
      </c>
      <c r="Z110" s="177">
        <f t="shared" si="151"/>
        <v>5253.3</v>
      </c>
      <c r="AA110" s="177">
        <f t="shared" si="151"/>
        <v>7754.9</v>
      </c>
      <c r="AB110" s="177">
        <f t="shared" si="151"/>
        <v>10721.1</v>
      </c>
      <c r="AC110" s="110">
        <f t="shared" si="134"/>
        <v>3658.8</v>
      </c>
      <c r="AD110" s="111">
        <f>RCF!C$13</f>
        <v>13.114000000000001</v>
      </c>
      <c r="AE110" s="112">
        <f t="shared" si="152"/>
        <v>6037</v>
      </c>
      <c r="AF110" s="112">
        <f t="shared" si="152"/>
        <v>7683.5</v>
      </c>
      <c r="AG110" s="112">
        <f t="shared" si="152"/>
        <v>10976.4</v>
      </c>
      <c r="AH110" s="110">
        <f t="shared" si="136"/>
        <v>3664.9</v>
      </c>
      <c r="AI110" s="111">
        <f>RCF!C$31</f>
        <v>13.135999999999999</v>
      </c>
      <c r="AJ110" s="110">
        <f t="shared" si="137"/>
        <v>0</v>
      </c>
      <c r="AK110" s="111">
        <v>0</v>
      </c>
      <c r="AL110" s="110">
        <f t="shared" si="138"/>
        <v>3799.9</v>
      </c>
      <c r="AM110" s="111">
        <f>RCF!C$33</f>
        <v>13.62</v>
      </c>
      <c r="AN110" s="112">
        <f t="shared" si="148"/>
        <v>5699.8</v>
      </c>
      <c r="AO110" s="110">
        <f t="shared" si="140"/>
        <v>3832.3</v>
      </c>
      <c r="AP110" s="111">
        <f>RCF!C$35</f>
        <v>13.736000000000001</v>
      </c>
      <c r="AQ110" s="112">
        <f t="shared" si="153"/>
        <v>4981.8999999999996</v>
      </c>
      <c r="AR110" s="112">
        <f t="shared" si="153"/>
        <v>5556.8</v>
      </c>
      <c r="AS110" s="110">
        <f t="shared" si="142"/>
        <v>3751.9</v>
      </c>
      <c r="AT110" s="111">
        <f>RCF!C$37</f>
        <v>13.448</v>
      </c>
      <c r="AU110" s="110">
        <f t="shared" si="143"/>
        <v>3789</v>
      </c>
      <c r="AV110" s="111">
        <f>RCF!C$39</f>
        <v>13.581</v>
      </c>
      <c r="AW110" s="110">
        <f t="shared" si="144"/>
        <v>3538.2</v>
      </c>
      <c r="AX110" s="111">
        <f>RCF!C$41</f>
        <v>12.682</v>
      </c>
    </row>
    <row r="111" spans="1:50" x14ac:dyDescent="0.2">
      <c r="A111" s="47">
        <v>2867</v>
      </c>
      <c r="B111" s="109" t="s">
        <v>205</v>
      </c>
      <c r="C111" s="39">
        <v>313.7</v>
      </c>
      <c r="D111" s="110">
        <f t="shared" si="145"/>
        <v>14592.7</v>
      </c>
      <c r="E111" s="175">
        <f>RCF!C$43</f>
        <v>46.518000000000001</v>
      </c>
      <c r="F111" s="110">
        <f t="shared" si="124"/>
        <v>4138</v>
      </c>
      <c r="G111" s="176">
        <f>RCF!C$5</f>
        <v>13.191000000000001</v>
      </c>
      <c r="H111" s="110">
        <f t="shared" si="125"/>
        <v>4138</v>
      </c>
      <c r="I111" s="176">
        <f t="shared" si="146"/>
        <v>13.191000000000001</v>
      </c>
      <c r="J111" s="177">
        <f t="shared" si="149"/>
        <v>4551.8</v>
      </c>
      <c r="K111" s="177">
        <f t="shared" si="149"/>
        <v>5586.3</v>
      </c>
      <c r="L111" s="177">
        <f t="shared" si="149"/>
        <v>6207</v>
      </c>
      <c r="M111" s="177">
        <f t="shared" si="149"/>
        <v>8276</v>
      </c>
      <c r="N111" s="177">
        <f t="shared" si="149"/>
        <v>8896.7000000000007</v>
      </c>
      <c r="O111" s="110">
        <f t="shared" si="128"/>
        <v>4118.2</v>
      </c>
      <c r="P111" s="176">
        <f>RCF!C$7</f>
        <v>13.128</v>
      </c>
      <c r="Q111" s="177">
        <f t="shared" si="150"/>
        <v>5353</v>
      </c>
      <c r="R111" s="177">
        <f t="shared" si="150"/>
        <v>6177</v>
      </c>
      <c r="S111" s="110">
        <f t="shared" si="130"/>
        <v>4018.1</v>
      </c>
      <c r="T111" s="176">
        <f>RCF!C$9</f>
        <v>12.808999999999999</v>
      </c>
      <c r="U111" s="110">
        <f t="shared" si="131"/>
        <v>4018.1</v>
      </c>
      <c r="V111" s="111">
        <f t="shared" si="147"/>
        <v>12.808999999999999</v>
      </c>
      <c r="W111" s="177">
        <f t="shared" si="151"/>
        <v>4419.8999999999996</v>
      </c>
      <c r="X111" s="177">
        <f t="shared" si="151"/>
        <v>5504.7</v>
      </c>
      <c r="Y111" s="177">
        <f t="shared" si="151"/>
        <v>6509.3</v>
      </c>
      <c r="Z111" s="177">
        <f t="shared" si="151"/>
        <v>5906.6</v>
      </c>
      <c r="AA111" s="177">
        <f t="shared" si="151"/>
        <v>8719.2000000000007</v>
      </c>
      <c r="AB111" s="177">
        <f t="shared" si="151"/>
        <v>12054.3</v>
      </c>
      <c r="AC111" s="110">
        <f t="shared" si="134"/>
        <v>4113.8</v>
      </c>
      <c r="AD111" s="111">
        <f>RCF!C$13</f>
        <v>13.114000000000001</v>
      </c>
      <c r="AE111" s="112">
        <f t="shared" si="152"/>
        <v>6787.8</v>
      </c>
      <c r="AF111" s="112">
        <f t="shared" si="152"/>
        <v>8639</v>
      </c>
      <c r="AG111" s="112">
        <f t="shared" si="152"/>
        <v>12341.4</v>
      </c>
      <c r="AH111" s="110">
        <f t="shared" si="136"/>
        <v>4120.7</v>
      </c>
      <c r="AI111" s="111">
        <f>RCF!C$31</f>
        <v>13.135999999999999</v>
      </c>
      <c r="AJ111" s="110">
        <f t="shared" si="137"/>
        <v>0</v>
      </c>
      <c r="AK111" s="111">
        <v>0</v>
      </c>
      <c r="AL111" s="110">
        <f t="shared" si="138"/>
        <v>4272.5</v>
      </c>
      <c r="AM111" s="111">
        <f>RCF!C$33</f>
        <v>13.62</v>
      </c>
      <c r="AN111" s="112">
        <f t="shared" si="148"/>
        <v>6408.7</v>
      </c>
      <c r="AO111" s="110">
        <f t="shared" si="140"/>
        <v>4308.8999999999996</v>
      </c>
      <c r="AP111" s="111">
        <f>RCF!C$35</f>
        <v>13.736000000000001</v>
      </c>
      <c r="AQ111" s="112">
        <f t="shared" si="153"/>
        <v>5601.5</v>
      </c>
      <c r="AR111" s="112">
        <f t="shared" si="153"/>
        <v>6247.9</v>
      </c>
      <c r="AS111" s="110">
        <f t="shared" si="142"/>
        <v>4218.6000000000004</v>
      </c>
      <c r="AT111" s="111">
        <f>RCF!C$37</f>
        <v>13.448</v>
      </c>
      <c r="AU111" s="110">
        <f t="shared" si="143"/>
        <v>4260.3</v>
      </c>
      <c r="AV111" s="111">
        <f>RCF!C$39</f>
        <v>13.581</v>
      </c>
      <c r="AW111" s="110">
        <f t="shared" si="144"/>
        <v>3978.3</v>
      </c>
      <c r="AX111" s="111">
        <f>RCF!C$41</f>
        <v>12.682</v>
      </c>
    </row>
    <row r="112" spans="1:50" ht="25.5" x14ac:dyDescent="0.2">
      <c r="A112" s="47">
        <v>2869</v>
      </c>
      <c r="B112" s="109" t="s">
        <v>206</v>
      </c>
      <c r="C112" s="39">
        <v>409</v>
      </c>
      <c r="D112" s="110">
        <f t="shared" si="145"/>
        <v>19025.900000000001</v>
      </c>
      <c r="E112" s="175">
        <f>RCF!C$43</f>
        <v>46.518000000000001</v>
      </c>
      <c r="F112" s="110">
        <f t="shared" si="124"/>
        <v>5395.1</v>
      </c>
      <c r="G112" s="176">
        <f>RCF!C$5</f>
        <v>13.191000000000001</v>
      </c>
      <c r="H112" s="110">
        <f t="shared" si="125"/>
        <v>5395.1</v>
      </c>
      <c r="I112" s="176">
        <f t="shared" si="146"/>
        <v>13.191000000000001</v>
      </c>
      <c r="J112" s="177">
        <f t="shared" si="149"/>
        <v>5934.6</v>
      </c>
      <c r="K112" s="177">
        <f t="shared" si="149"/>
        <v>7283.4</v>
      </c>
      <c r="L112" s="177">
        <f t="shared" si="149"/>
        <v>8092.7</v>
      </c>
      <c r="M112" s="177">
        <f t="shared" si="149"/>
        <v>10790.2</v>
      </c>
      <c r="N112" s="177">
        <f t="shared" si="149"/>
        <v>11599.5</v>
      </c>
      <c r="O112" s="110">
        <f t="shared" si="128"/>
        <v>5369.3</v>
      </c>
      <c r="P112" s="176">
        <f>RCF!C$7</f>
        <v>13.128</v>
      </c>
      <c r="Q112" s="177">
        <f t="shared" si="150"/>
        <v>6980</v>
      </c>
      <c r="R112" s="177">
        <f t="shared" si="150"/>
        <v>8053</v>
      </c>
      <c r="S112" s="110">
        <f t="shared" si="130"/>
        <v>5238.8</v>
      </c>
      <c r="T112" s="176">
        <f>RCF!C$9</f>
        <v>12.808999999999999</v>
      </c>
      <c r="U112" s="110">
        <f t="shared" si="131"/>
        <v>5238.8</v>
      </c>
      <c r="V112" s="111">
        <f t="shared" si="147"/>
        <v>12.808999999999999</v>
      </c>
      <c r="W112" s="177">
        <f t="shared" si="151"/>
        <v>5762.6</v>
      </c>
      <c r="X112" s="177">
        <f t="shared" si="151"/>
        <v>7177.1</v>
      </c>
      <c r="Y112" s="177">
        <f t="shared" si="151"/>
        <v>8486.7999999999993</v>
      </c>
      <c r="Z112" s="177">
        <f t="shared" si="151"/>
        <v>7701</v>
      </c>
      <c r="AA112" s="177">
        <f t="shared" si="151"/>
        <v>11368.1</v>
      </c>
      <c r="AB112" s="177">
        <f t="shared" si="151"/>
        <v>15716.4</v>
      </c>
      <c r="AC112" s="110">
        <f t="shared" si="134"/>
        <v>5363.6</v>
      </c>
      <c r="AD112" s="111">
        <f>RCF!C$13</f>
        <v>13.114000000000001</v>
      </c>
      <c r="AE112" s="112">
        <f t="shared" si="152"/>
        <v>8849.9</v>
      </c>
      <c r="AF112" s="112">
        <f t="shared" si="152"/>
        <v>11263.6</v>
      </c>
      <c r="AG112" s="112">
        <f t="shared" si="152"/>
        <v>16090.8</v>
      </c>
      <c r="AH112" s="110">
        <f t="shared" si="136"/>
        <v>5372.6</v>
      </c>
      <c r="AI112" s="111">
        <f>RCF!C$31</f>
        <v>13.135999999999999</v>
      </c>
      <c r="AJ112" s="110">
        <f t="shared" si="137"/>
        <v>0</v>
      </c>
      <c r="AK112" s="111">
        <v>0</v>
      </c>
      <c r="AL112" s="110">
        <f t="shared" si="138"/>
        <v>5570.5</v>
      </c>
      <c r="AM112" s="111">
        <f>RCF!C$33</f>
        <v>13.62</v>
      </c>
      <c r="AN112" s="112">
        <f t="shared" si="148"/>
        <v>8355.7000000000007</v>
      </c>
      <c r="AO112" s="110">
        <f t="shared" si="140"/>
        <v>5618</v>
      </c>
      <c r="AP112" s="111">
        <f>RCF!C$35</f>
        <v>13.736000000000001</v>
      </c>
      <c r="AQ112" s="112">
        <f t="shared" si="153"/>
        <v>7303.4</v>
      </c>
      <c r="AR112" s="112">
        <f t="shared" si="153"/>
        <v>8146.1</v>
      </c>
      <c r="AS112" s="110">
        <f t="shared" si="142"/>
        <v>5500.2</v>
      </c>
      <c r="AT112" s="111">
        <f>RCF!C$37</f>
        <v>13.448</v>
      </c>
      <c r="AU112" s="110">
        <f t="shared" si="143"/>
        <v>5554.6</v>
      </c>
      <c r="AV112" s="111">
        <f>RCF!C$39</f>
        <v>13.581</v>
      </c>
      <c r="AW112" s="110">
        <f t="shared" si="144"/>
        <v>5186.8999999999996</v>
      </c>
      <c r="AX112" s="111">
        <f>RCF!C$41</f>
        <v>12.682</v>
      </c>
    </row>
    <row r="113" spans="1:50" x14ac:dyDescent="0.2">
      <c r="A113" s="47">
        <v>2871</v>
      </c>
      <c r="B113" s="109" t="s">
        <v>207</v>
      </c>
      <c r="C113" s="39">
        <v>307.2</v>
      </c>
      <c r="D113" s="110">
        <f t="shared" si="145"/>
        <v>14290.3</v>
      </c>
      <c r="E113" s="175">
        <f>RCF!C$43</f>
        <v>46.518000000000001</v>
      </c>
      <c r="F113" s="110">
        <f t="shared" si="124"/>
        <v>4052.2</v>
      </c>
      <c r="G113" s="176">
        <f>RCF!C$5</f>
        <v>13.191000000000001</v>
      </c>
      <c r="H113" s="110">
        <f t="shared" si="125"/>
        <v>4052.2</v>
      </c>
      <c r="I113" s="176">
        <f t="shared" si="146"/>
        <v>13.191000000000001</v>
      </c>
      <c r="J113" s="177">
        <f t="shared" si="149"/>
        <v>4457.5</v>
      </c>
      <c r="K113" s="177">
        <f t="shared" si="149"/>
        <v>5470.6</v>
      </c>
      <c r="L113" s="177">
        <f t="shared" si="149"/>
        <v>6078.4</v>
      </c>
      <c r="M113" s="177">
        <f t="shared" si="149"/>
        <v>8104.6</v>
      </c>
      <c r="N113" s="177">
        <f t="shared" si="149"/>
        <v>8712.4</v>
      </c>
      <c r="O113" s="110">
        <f t="shared" si="128"/>
        <v>4032.9</v>
      </c>
      <c r="P113" s="176">
        <f>RCF!C$7</f>
        <v>13.128</v>
      </c>
      <c r="Q113" s="177">
        <f t="shared" si="150"/>
        <v>5242</v>
      </c>
      <c r="R113" s="177">
        <f t="shared" si="150"/>
        <v>6049</v>
      </c>
      <c r="S113" s="110">
        <f t="shared" si="130"/>
        <v>3934.9</v>
      </c>
      <c r="T113" s="176">
        <f>RCF!C$9</f>
        <v>12.808999999999999</v>
      </c>
      <c r="U113" s="110">
        <f t="shared" si="131"/>
        <v>3934.9</v>
      </c>
      <c r="V113" s="111">
        <f t="shared" si="147"/>
        <v>12.808999999999999</v>
      </c>
      <c r="W113" s="177">
        <f t="shared" si="151"/>
        <v>4328.3</v>
      </c>
      <c r="X113" s="177">
        <f t="shared" si="151"/>
        <v>5390.8</v>
      </c>
      <c r="Y113" s="177">
        <f t="shared" si="151"/>
        <v>6374.5</v>
      </c>
      <c r="Z113" s="177">
        <f t="shared" si="151"/>
        <v>5784.3</v>
      </c>
      <c r="AA113" s="177">
        <f t="shared" si="151"/>
        <v>8538.7000000000007</v>
      </c>
      <c r="AB113" s="177">
        <f t="shared" si="151"/>
        <v>11804.7</v>
      </c>
      <c r="AC113" s="110">
        <f t="shared" si="134"/>
        <v>4028.6</v>
      </c>
      <c r="AD113" s="111">
        <f>RCF!C$13</f>
        <v>13.114000000000001</v>
      </c>
      <c r="AE113" s="112">
        <f t="shared" si="152"/>
        <v>6647.2</v>
      </c>
      <c r="AF113" s="112">
        <f t="shared" si="152"/>
        <v>8460.1</v>
      </c>
      <c r="AG113" s="112">
        <f t="shared" si="152"/>
        <v>12085.8</v>
      </c>
      <c r="AH113" s="110">
        <f t="shared" si="136"/>
        <v>4035.3</v>
      </c>
      <c r="AI113" s="111">
        <f>RCF!C$31</f>
        <v>13.135999999999999</v>
      </c>
      <c r="AJ113" s="110">
        <f t="shared" si="137"/>
        <v>0</v>
      </c>
      <c r="AK113" s="111">
        <v>0</v>
      </c>
      <c r="AL113" s="110">
        <f t="shared" si="138"/>
        <v>4184</v>
      </c>
      <c r="AM113" s="111">
        <f>RCF!C$33</f>
        <v>13.62</v>
      </c>
      <c r="AN113" s="112">
        <f t="shared" si="148"/>
        <v>6276</v>
      </c>
      <c r="AO113" s="110">
        <f t="shared" si="140"/>
        <v>4219.6000000000004</v>
      </c>
      <c r="AP113" s="111">
        <f>RCF!C$35</f>
        <v>13.736000000000001</v>
      </c>
      <c r="AQ113" s="112">
        <f t="shared" si="153"/>
        <v>5485.4</v>
      </c>
      <c r="AR113" s="112">
        <f t="shared" si="153"/>
        <v>6118.4</v>
      </c>
      <c r="AS113" s="110">
        <f t="shared" si="142"/>
        <v>4131.2</v>
      </c>
      <c r="AT113" s="111">
        <f>RCF!C$37</f>
        <v>13.448</v>
      </c>
      <c r="AU113" s="110">
        <f t="shared" si="143"/>
        <v>4172</v>
      </c>
      <c r="AV113" s="111">
        <f>RCF!C$39</f>
        <v>13.581</v>
      </c>
      <c r="AW113" s="110">
        <f t="shared" si="144"/>
        <v>3895.9</v>
      </c>
      <c r="AX113" s="111">
        <f>RCF!C$41</f>
        <v>12.682</v>
      </c>
    </row>
    <row r="114" spans="1:50" x14ac:dyDescent="0.2">
      <c r="A114" s="47">
        <v>2873</v>
      </c>
      <c r="B114" s="109" t="s">
        <v>208</v>
      </c>
      <c r="C114" s="39">
        <v>315.39999999999998</v>
      </c>
      <c r="D114" s="110">
        <f t="shared" si="145"/>
        <v>14671.8</v>
      </c>
      <c r="E114" s="175">
        <f>RCF!C$43</f>
        <v>46.518000000000001</v>
      </c>
      <c r="F114" s="110">
        <f t="shared" si="124"/>
        <v>4160.3999999999996</v>
      </c>
      <c r="G114" s="176">
        <f>RCF!C$5</f>
        <v>13.191000000000001</v>
      </c>
      <c r="H114" s="110">
        <f t="shared" si="125"/>
        <v>4160.3999999999996</v>
      </c>
      <c r="I114" s="176">
        <f t="shared" si="146"/>
        <v>13.191000000000001</v>
      </c>
      <c r="J114" s="177">
        <f t="shared" si="149"/>
        <v>4576.5</v>
      </c>
      <c r="K114" s="177">
        <f t="shared" si="149"/>
        <v>5616.6</v>
      </c>
      <c r="L114" s="177">
        <f t="shared" si="149"/>
        <v>6240.7</v>
      </c>
      <c r="M114" s="177">
        <f t="shared" si="149"/>
        <v>8320.9</v>
      </c>
      <c r="N114" s="177">
        <f t="shared" si="149"/>
        <v>8944.9</v>
      </c>
      <c r="O114" s="110">
        <f t="shared" si="128"/>
        <v>4140.5</v>
      </c>
      <c r="P114" s="176">
        <f>RCF!C$7</f>
        <v>13.128</v>
      </c>
      <c r="Q114" s="177">
        <f t="shared" si="150"/>
        <v>5382</v>
      </c>
      <c r="R114" s="177">
        <f t="shared" si="150"/>
        <v>6210</v>
      </c>
      <c r="S114" s="110">
        <f t="shared" si="130"/>
        <v>4039.9</v>
      </c>
      <c r="T114" s="176">
        <f>RCF!C$9</f>
        <v>12.808999999999999</v>
      </c>
      <c r="U114" s="110">
        <f t="shared" si="131"/>
        <v>4039.9</v>
      </c>
      <c r="V114" s="111">
        <f t="shared" si="147"/>
        <v>12.808999999999999</v>
      </c>
      <c r="W114" s="177">
        <f t="shared" si="151"/>
        <v>4443.8</v>
      </c>
      <c r="X114" s="177">
        <f t="shared" si="151"/>
        <v>5534.6</v>
      </c>
      <c r="Y114" s="177">
        <f t="shared" si="151"/>
        <v>6544.6</v>
      </c>
      <c r="Z114" s="177">
        <f t="shared" si="151"/>
        <v>5938.6</v>
      </c>
      <c r="AA114" s="177">
        <f t="shared" si="151"/>
        <v>8766.5</v>
      </c>
      <c r="AB114" s="177">
        <f t="shared" si="151"/>
        <v>12119.7</v>
      </c>
      <c r="AC114" s="110">
        <f t="shared" si="134"/>
        <v>4136.1000000000004</v>
      </c>
      <c r="AD114" s="111">
        <f>RCF!C$13</f>
        <v>13.114000000000001</v>
      </c>
      <c r="AE114" s="112">
        <f t="shared" si="152"/>
        <v>6824.6</v>
      </c>
      <c r="AF114" s="112">
        <f t="shared" si="152"/>
        <v>8685.7999999999993</v>
      </c>
      <c r="AG114" s="112">
        <f t="shared" si="152"/>
        <v>12408.3</v>
      </c>
      <c r="AH114" s="110">
        <f t="shared" si="136"/>
        <v>4143</v>
      </c>
      <c r="AI114" s="111">
        <f>RCF!C$31</f>
        <v>13.135999999999999</v>
      </c>
      <c r="AJ114" s="110">
        <f t="shared" si="137"/>
        <v>0</v>
      </c>
      <c r="AK114" s="111">
        <v>0</v>
      </c>
      <c r="AL114" s="110">
        <f t="shared" si="138"/>
        <v>4295.7</v>
      </c>
      <c r="AM114" s="111">
        <f>RCF!C$33</f>
        <v>13.62</v>
      </c>
      <c r="AN114" s="112">
        <f t="shared" si="148"/>
        <v>6443.5</v>
      </c>
      <c r="AO114" s="110">
        <f t="shared" si="140"/>
        <v>4332.3</v>
      </c>
      <c r="AP114" s="111">
        <f>RCF!C$35</f>
        <v>13.736000000000001</v>
      </c>
      <c r="AQ114" s="112">
        <f t="shared" si="153"/>
        <v>5631.9</v>
      </c>
      <c r="AR114" s="112">
        <f t="shared" si="153"/>
        <v>6281.8</v>
      </c>
      <c r="AS114" s="110">
        <f t="shared" si="142"/>
        <v>4241.3999999999996</v>
      </c>
      <c r="AT114" s="111">
        <f>RCF!C$37</f>
        <v>13.448</v>
      </c>
      <c r="AU114" s="110">
        <f t="shared" si="143"/>
        <v>4283.3999999999996</v>
      </c>
      <c r="AV114" s="111">
        <f>RCF!C$39</f>
        <v>13.581</v>
      </c>
      <c r="AW114" s="110">
        <f t="shared" si="144"/>
        <v>3999.9</v>
      </c>
      <c r="AX114" s="111">
        <f>RCF!C$41</f>
        <v>12.682</v>
      </c>
    </row>
    <row r="115" spans="1:50" ht="25.5" x14ac:dyDescent="0.2">
      <c r="A115" s="47">
        <v>2875</v>
      </c>
      <c r="B115" s="109" t="s">
        <v>209</v>
      </c>
      <c r="C115" s="39">
        <v>192.8</v>
      </c>
      <c r="D115" s="110">
        <f t="shared" si="145"/>
        <v>8968.7000000000007</v>
      </c>
      <c r="E115" s="175">
        <f>RCF!C$43</f>
        <v>46.518000000000001</v>
      </c>
      <c r="F115" s="110">
        <f t="shared" si="124"/>
        <v>2543.1999999999998</v>
      </c>
      <c r="G115" s="176">
        <f>RCF!C$5</f>
        <v>13.191000000000001</v>
      </c>
      <c r="H115" s="110">
        <f t="shared" si="125"/>
        <v>2543.1999999999998</v>
      </c>
      <c r="I115" s="176">
        <f t="shared" si="146"/>
        <v>13.191000000000001</v>
      </c>
      <c r="J115" s="177">
        <f t="shared" si="149"/>
        <v>2797.5</v>
      </c>
      <c r="K115" s="177">
        <f t="shared" si="149"/>
        <v>3433.4</v>
      </c>
      <c r="L115" s="177">
        <f t="shared" si="149"/>
        <v>3814.8</v>
      </c>
      <c r="M115" s="177">
        <f t="shared" si="149"/>
        <v>5086.3999999999996</v>
      </c>
      <c r="N115" s="177">
        <f t="shared" si="149"/>
        <v>5467.9</v>
      </c>
      <c r="O115" s="110">
        <f t="shared" si="128"/>
        <v>2531</v>
      </c>
      <c r="P115" s="176">
        <f>RCF!C$7</f>
        <v>13.128</v>
      </c>
      <c r="Q115" s="177">
        <f t="shared" si="150"/>
        <v>3290</v>
      </c>
      <c r="R115" s="177">
        <f t="shared" si="150"/>
        <v>3796</v>
      </c>
      <c r="S115" s="110">
        <f t="shared" si="130"/>
        <v>2469.5</v>
      </c>
      <c r="T115" s="176">
        <f>RCF!C$9</f>
        <v>12.808999999999999</v>
      </c>
      <c r="U115" s="110">
        <f t="shared" si="131"/>
        <v>2469.5</v>
      </c>
      <c r="V115" s="111">
        <f t="shared" si="147"/>
        <v>12.808999999999999</v>
      </c>
      <c r="W115" s="177">
        <f t="shared" si="151"/>
        <v>2716.4</v>
      </c>
      <c r="X115" s="177">
        <f t="shared" si="151"/>
        <v>3383.2</v>
      </c>
      <c r="Y115" s="177">
        <f t="shared" si="151"/>
        <v>4000.5</v>
      </c>
      <c r="Z115" s="177">
        <f t="shared" si="151"/>
        <v>3630.1</v>
      </c>
      <c r="AA115" s="177">
        <f t="shared" si="151"/>
        <v>5358.8</v>
      </c>
      <c r="AB115" s="177">
        <f t="shared" si="151"/>
        <v>7408.5</v>
      </c>
      <c r="AC115" s="110">
        <f t="shared" si="134"/>
        <v>2528.3000000000002</v>
      </c>
      <c r="AD115" s="111">
        <f>RCF!C$13</f>
        <v>13.114000000000001</v>
      </c>
      <c r="AE115" s="112">
        <f t="shared" si="152"/>
        <v>4171.7</v>
      </c>
      <c r="AF115" s="112">
        <f t="shared" si="152"/>
        <v>5309.4</v>
      </c>
      <c r="AG115" s="112">
        <f t="shared" si="152"/>
        <v>7584.9</v>
      </c>
      <c r="AH115" s="110">
        <f t="shared" si="136"/>
        <v>2532.6</v>
      </c>
      <c r="AI115" s="111">
        <f>RCF!C$31</f>
        <v>13.135999999999999</v>
      </c>
      <c r="AJ115" s="110">
        <f t="shared" si="137"/>
        <v>0</v>
      </c>
      <c r="AK115" s="111">
        <v>0</v>
      </c>
      <c r="AL115" s="110">
        <f t="shared" si="138"/>
        <v>2625.9</v>
      </c>
      <c r="AM115" s="111">
        <f>RCF!C$33</f>
        <v>13.62</v>
      </c>
      <c r="AN115" s="112">
        <f t="shared" si="148"/>
        <v>3938.8</v>
      </c>
      <c r="AO115" s="110">
        <f t="shared" si="140"/>
        <v>2648.3</v>
      </c>
      <c r="AP115" s="111">
        <f>RCF!C$35</f>
        <v>13.736000000000001</v>
      </c>
      <c r="AQ115" s="112">
        <f t="shared" si="153"/>
        <v>3442.7</v>
      </c>
      <c r="AR115" s="112">
        <f t="shared" si="153"/>
        <v>3840</v>
      </c>
      <c r="AS115" s="110">
        <f t="shared" si="142"/>
        <v>2592.6999999999998</v>
      </c>
      <c r="AT115" s="111">
        <f>RCF!C$37</f>
        <v>13.448</v>
      </c>
      <c r="AU115" s="110">
        <f t="shared" si="143"/>
        <v>2618.4</v>
      </c>
      <c r="AV115" s="111">
        <f>RCF!C$39</f>
        <v>13.581</v>
      </c>
      <c r="AW115" s="110">
        <f t="shared" si="144"/>
        <v>2445</v>
      </c>
      <c r="AX115" s="111">
        <f>RCF!C$41</f>
        <v>12.682</v>
      </c>
    </row>
    <row r="116" spans="1:50" ht="38.25" x14ac:dyDescent="0.2">
      <c r="A116" s="47">
        <v>2876</v>
      </c>
      <c r="B116" s="109" t="s">
        <v>210</v>
      </c>
      <c r="C116" s="39">
        <v>1011.2</v>
      </c>
      <c r="D116" s="110">
        <f t="shared" si="145"/>
        <v>47039</v>
      </c>
      <c r="E116" s="175">
        <f>RCF!C$43</f>
        <v>46.518000000000001</v>
      </c>
      <c r="F116" s="110">
        <f t="shared" si="124"/>
        <v>13338.7</v>
      </c>
      <c r="G116" s="176">
        <f>RCF!C$5</f>
        <v>13.191000000000001</v>
      </c>
      <c r="H116" s="110">
        <f t="shared" si="125"/>
        <v>13338.7</v>
      </c>
      <c r="I116" s="176">
        <f t="shared" si="146"/>
        <v>13.191000000000001</v>
      </c>
      <c r="J116" s="177">
        <f t="shared" si="149"/>
        <v>14672.6</v>
      </c>
      <c r="K116" s="177">
        <f t="shared" si="149"/>
        <v>18007.3</v>
      </c>
      <c r="L116" s="177">
        <f t="shared" si="149"/>
        <v>20008.099999999999</v>
      </c>
      <c r="M116" s="177">
        <f t="shared" si="149"/>
        <v>26677.5</v>
      </c>
      <c r="N116" s="177">
        <f t="shared" si="149"/>
        <v>28678.3</v>
      </c>
      <c r="O116" s="110">
        <f t="shared" si="128"/>
        <v>13275</v>
      </c>
      <c r="P116" s="176">
        <f>RCF!C$7</f>
        <v>13.128</v>
      </c>
      <c r="Q116" s="177">
        <f t="shared" si="150"/>
        <v>17257</v>
      </c>
      <c r="R116" s="177">
        <f t="shared" si="150"/>
        <v>19912</v>
      </c>
      <c r="S116" s="110">
        <f t="shared" si="130"/>
        <v>12952.4</v>
      </c>
      <c r="T116" s="176">
        <f>RCF!C$9</f>
        <v>12.808999999999999</v>
      </c>
      <c r="U116" s="110">
        <f t="shared" si="131"/>
        <v>12952.4</v>
      </c>
      <c r="V116" s="111">
        <f t="shared" si="147"/>
        <v>12.808999999999999</v>
      </c>
      <c r="W116" s="177">
        <f t="shared" si="151"/>
        <v>14247.6</v>
      </c>
      <c r="X116" s="177">
        <f t="shared" si="151"/>
        <v>17744.7</v>
      </c>
      <c r="Y116" s="177">
        <f t="shared" si="151"/>
        <v>20982.799999999999</v>
      </c>
      <c r="Z116" s="177">
        <f t="shared" si="151"/>
        <v>19040</v>
      </c>
      <c r="AA116" s="177">
        <f t="shared" si="151"/>
        <v>28106.7</v>
      </c>
      <c r="AB116" s="177">
        <f t="shared" si="151"/>
        <v>38857.199999999997</v>
      </c>
      <c r="AC116" s="110">
        <f t="shared" si="134"/>
        <v>13260.8</v>
      </c>
      <c r="AD116" s="111">
        <f>RCF!C$13</f>
        <v>13.114000000000001</v>
      </c>
      <c r="AE116" s="112">
        <f t="shared" si="152"/>
        <v>21880.3</v>
      </c>
      <c r="AF116" s="112">
        <f t="shared" si="152"/>
        <v>27847.7</v>
      </c>
      <c r="AG116" s="112">
        <f t="shared" si="152"/>
        <v>39782.400000000001</v>
      </c>
      <c r="AH116" s="110">
        <f t="shared" si="136"/>
        <v>13283.1</v>
      </c>
      <c r="AI116" s="111">
        <f>RCF!C$31</f>
        <v>13.135999999999999</v>
      </c>
      <c r="AJ116" s="110">
        <f t="shared" si="137"/>
        <v>0</v>
      </c>
      <c r="AK116" s="111">
        <v>0</v>
      </c>
      <c r="AL116" s="110">
        <f t="shared" si="138"/>
        <v>13772.5</v>
      </c>
      <c r="AM116" s="111">
        <f>RCF!C$33</f>
        <v>13.62</v>
      </c>
      <c r="AN116" s="112">
        <f t="shared" si="148"/>
        <v>20658.7</v>
      </c>
      <c r="AO116" s="110">
        <f t="shared" si="140"/>
        <v>13889.8</v>
      </c>
      <c r="AP116" s="111">
        <f>RCF!C$35</f>
        <v>13.736000000000001</v>
      </c>
      <c r="AQ116" s="112">
        <f t="shared" si="153"/>
        <v>18056.7</v>
      </c>
      <c r="AR116" s="112">
        <f t="shared" si="153"/>
        <v>20140.2</v>
      </c>
      <c r="AS116" s="110">
        <f t="shared" si="142"/>
        <v>13598.6</v>
      </c>
      <c r="AT116" s="111">
        <f>RCF!C$37</f>
        <v>13.448</v>
      </c>
      <c r="AU116" s="110">
        <f t="shared" si="143"/>
        <v>13733.1</v>
      </c>
      <c r="AV116" s="111">
        <f>RCF!C$39</f>
        <v>13.581</v>
      </c>
      <c r="AW116" s="110">
        <f t="shared" si="144"/>
        <v>12824</v>
      </c>
      <c r="AX116" s="111">
        <f>RCF!C$41</f>
        <v>12.682</v>
      </c>
    </row>
    <row r="117" spans="1:50" ht="25.5" x14ac:dyDescent="0.2">
      <c r="A117" s="47">
        <v>2877</v>
      </c>
      <c r="B117" s="109" t="s">
        <v>211</v>
      </c>
      <c r="C117" s="39">
        <v>773.2</v>
      </c>
      <c r="D117" s="110">
        <f t="shared" si="145"/>
        <v>35967.699999999997</v>
      </c>
      <c r="E117" s="175">
        <f>RCF!C$43</f>
        <v>46.518000000000001</v>
      </c>
      <c r="F117" s="110">
        <f t="shared" si="124"/>
        <v>10199.200000000001</v>
      </c>
      <c r="G117" s="176">
        <f>RCF!C$5</f>
        <v>13.191000000000001</v>
      </c>
      <c r="H117" s="110">
        <f t="shared" si="125"/>
        <v>10199.200000000001</v>
      </c>
      <c r="I117" s="176">
        <f t="shared" si="146"/>
        <v>13.191000000000001</v>
      </c>
      <c r="J117" s="177">
        <f t="shared" si="149"/>
        <v>11219.2</v>
      </c>
      <c r="K117" s="177">
        <f t="shared" si="149"/>
        <v>13769</v>
      </c>
      <c r="L117" s="177">
        <f t="shared" si="149"/>
        <v>15298.9</v>
      </c>
      <c r="M117" s="177">
        <f t="shared" si="149"/>
        <v>20398.599999999999</v>
      </c>
      <c r="N117" s="177">
        <f t="shared" si="149"/>
        <v>21928.5</v>
      </c>
      <c r="O117" s="110">
        <f t="shared" si="128"/>
        <v>10150.5</v>
      </c>
      <c r="P117" s="176">
        <f>RCF!C$7</f>
        <v>13.128</v>
      </c>
      <c r="Q117" s="177">
        <f t="shared" si="150"/>
        <v>13195</v>
      </c>
      <c r="R117" s="177">
        <f t="shared" si="150"/>
        <v>15225</v>
      </c>
      <c r="S117" s="110">
        <f t="shared" si="130"/>
        <v>9903.9</v>
      </c>
      <c r="T117" s="176">
        <f>RCF!C$9</f>
        <v>12.808999999999999</v>
      </c>
      <c r="U117" s="110">
        <f t="shared" si="131"/>
        <v>9903.9</v>
      </c>
      <c r="V117" s="111">
        <f t="shared" si="147"/>
        <v>12.808999999999999</v>
      </c>
      <c r="W117" s="177">
        <f t="shared" si="151"/>
        <v>10894.2</v>
      </c>
      <c r="X117" s="177">
        <f t="shared" si="151"/>
        <v>13568.3</v>
      </c>
      <c r="Y117" s="177">
        <f t="shared" si="151"/>
        <v>16044.3</v>
      </c>
      <c r="Z117" s="177">
        <f t="shared" si="151"/>
        <v>14558.7</v>
      </c>
      <c r="AA117" s="177">
        <f t="shared" si="151"/>
        <v>21491.4</v>
      </c>
      <c r="AB117" s="177">
        <f t="shared" si="151"/>
        <v>29711.7</v>
      </c>
      <c r="AC117" s="110">
        <f t="shared" si="134"/>
        <v>10139.700000000001</v>
      </c>
      <c r="AD117" s="111">
        <f>RCF!C$13</f>
        <v>13.114000000000001</v>
      </c>
      <c r="AE117" s="112">
        <f t="shared" si="152"/>
        <v>16730.5</v>
      </c>
      <c r="AF117" s="112">
        <f t="shared" si="152"/>
        <v>21293.4</v>
      </c>
      <c r="AG117" s="112">
        <f t="shared" si="152"/>
        <v>30419.1</v>
      </c>
      <c r="AH117" s="110">
        <f t="shared" si="136"/>
        <v>10156.700000000001</v>
      </c>
      <c r="AI117" s="111">
        <f>RCF!C$31</f>
        <v>13.135999999999999</v>
      </c>
      <c r="AJ117" s="110">
        <f t="shared" si="137"/>
        <v>0</v>
      </c>
      <c r="AK117" s="111">
        <v>0</v>
      </c>
      <c r="AL117" s="110">
        <f t="shared" si="138"/>
        <v>10530.9</v>
      </c>
      <c r="AM117" s="111">
        <f>RCF!C$33</f>
        <v>13.62</v>
      </c>
      <c r="AN117" s="112">
        <f t="shared" si="148"/>
        <v>15796.3</v>
      </c>
      <c r="AO117" s="110">
        <f t="shared" si="140"/>
        <v>10620.6</v>
      </c>
      <c r="AP117" s="111">
        <f>RCF!C$35</f>
        <v>13.736000000000001</v>
      </c>
      <c r="AQ117" s="112">
        <f t="shared" si="153"/>
        <v>13806.7</v>
      </c>
      <c r="AR117" s="112">
        <f t="shared" si="153"/>
        <v>15399.8</v>
      </c>
      <c r="AS117" s="110">
        <f t="shared" si="142"/>
        <v>10397.9</v>
      </c>
      <c r="AT117" s="111">
        <f>RCF!C$37</f>
        <v>13.448</v>
      </c>
      <c r="AU117" s="110">
        <f t="shared" si="143"/>
        <v>10500.8</v>
      </c>
      <c r="AV117" s="111">
        <f>RCF!C$39</f>
        <v>13.581</v>
      </c>
      <c r="AW117" s="110">
        <f t="shared" si="144"/>
        <v>9805.7000000000007</v>
      </c>
      <c r="AX117" s="111">
        <f>RCF!C$41</f>
        <v>12.682</v>
      </c>
    </row>
    <row r="118" spans="1:50" x14ac:dyDescent="0.2">
      <c r="A118" s="47">
        <v>2878</v>
      </c>
      <c r="B118" s="109" t="s">
        <v>212</v>
      </c>
      <c r="C118" s="39">
        <v>842.2</v>
      </c>
      <c r="D118" s="110">
        <f t="shared" si="145"/>
        <v>39177.5</v>
      </c>
      <c r="E118" s="175">
        <f>RCF!C$43</f>
        <v>46.518000000000001</v>
      </c>
      <c r="F118" s="110">
        <f t="shared" si="124"/>
        <v>11109.4</v>
      </c>
      <c r="G118" s="176">
        <f>RCF!C$5</f>
        <v>13.191000000000001</v>
      </c>
      <c r="H118" s="110">
        <f t="shared" si="125"/>
        <v>11109.4</v>
      </c>
      <c r="I118" s="176">
        <f t="shared" si="146"/>
        <v>13.191000000000001</v>
      </c>
      <c r="J118" s="177">
        <f t="shared" si="149"/>
        <v>12220.4</v>
      </c>
      <c r="K118" s="177">
        <f t="shared" si="149"/>
        <v>14997.8</v>
      </c>
      <c r="L118" s="177">
        <f t="shared" si="149"/>
        <v>16664.2</v>
      </c>
      <c r="M118" s="177">
        <f t="shared" si="149"/>
        <v>22218.9</v>
      </c>
      <c r="N118" s="177">
        <f t="shared" si="149"/>
        <v>23885.3</v>
      </c>
      <c r="O118" s="110">
        <f t="shared" si="128"/>
        <v>11056.4</v>
      </c>
      <c r="P118" s="176">
        <f>RCF!C$7</f>
        <v>13.128</v>
      </c>
      <c r="Q118" s="177">
        <f t="shared" si="150"/>
        <v>14373</v>
      </c>
      <c r="R118" s="177">
        <f t="shared" si="150"/>
        <v>16584</v>
      </c>
      <c r="S118" s="110">
        <f t="shared" si="130"/>
        <v>10787.7</v>
      </c>
      <c r="T118" s="176">
        <f>RCF!C$9</f>
        <v>12.808999999999999</v>
      </c>
      <c r="U118" s="110">
        <f t="shared" si="131"/>
        <v>10787.7</v>
      </c>
      <c r="V118" s="111">
        <f t="shared" si="147"/>
        <v>12.808999999999999</v>
      </c>
      <c r="W118" s="177">
        <f t="shared" si="151"/>
        <v>11866.4</v>
      </c>
      <c r="X118" s="177">
        <f t="shared" si="151"/>
        <v>14779.1</v>
      </c>
      <c r="Y118" s="177">
        <f t="shared" si="151"/>
        <v>17476</v>
      </c>
      <c r="Z118" s="177">
        <f t="shared" si="151"/>
        <v>15857.9</v>
      </c>
      <c r="AA118" s="177">
        <f t="shared" si="151"/>
        <v>23409.3</v>
      </c>
      <c r="AB118" s="177">
        <f t="shared" si="151"/>
        <v>32363.1</v>
      </c>
      <c r="AC118" s="110">
        <f t="shared" si="134"/>
        <v>11044.6</v>
      </c>
      <c r="AD118" s="111">
        <f>RCF!C$13</f>
        <v>13.114000000000001</v>
      </c>
      <c r="AE118" s="112">
        <f t="shared" si="152"/>
        <v>18223.599999999999</v>
      </c>
      <c r="AF118" s="112">
        <f t="shared" si="152"/>
        <v>23193.7</v>
      </c>
      <c r="AG118" s="112">
        <f t="shared" si="152"/>
        <v>33133.800000000003</v>
      </c>
      <c r="AH118" s="110">
        <f t="shared" si="136"/>
        <v>11063.1</v>
      </c>
      <c r="AI118" s="111">
        <f>RCF!C$31</f>
        <v>13.135999999999999</v>
      </c>
      <c r="AJ118" s="110">
        <f t="shared" si="137"/>
        <v>0</v>
      </c>
      <c r="AK118" s="111">
        <v>0</v>
      </c>
      <c r="AL118" s="110">
        <f t="shared" si="138"/>
        <v>11470.7</v>
      </c>
      <c r="AM118" s="111">
        <f>RCF!C$33</f>
        <v>13.62</v>
      </c>
      <c r="AN118" s="112">
        <f t="shared" si="148"/>
        <v>17206</v>
      </c>
      <c r="AO118" s="110">
        <f t="shared" si="140"/>
        <v>11568.4</v>
      </c>
      <c r="AP118" s="111">
        <f>RCF!C$35</f>
        <v>13.736000000000001</v>
      </c>
      <c r="AQ118" s="112">
        <f t="shared" si="153"/>
        <v>15038.9</v>
      </c>
      <c r="AR118" s="112">
        <f t="shared" si="153"/>
        <v>16774.099999999999</v>
      </c>
      <c r="AS118" s="110">
        <f t="shared" si="142"/>
        <v>11325.9</v>
      </c>
      <c r="AT118" s="111">
        <f>RCF!C$37</f>
        <v>13.448</v>
      </c>
      <c r="AU118" s="110">
        <f t="shared" si="143"/>
        <v>11437.9</v>
      </c>
      <c r="AV118" s="111">
        <f>RCF!C$39</f>
        <v>13.581</v>
      </c>
      <c r="AW118" s="110">
        <f t="shared" si="144"/>
        <v>10680.7</v>
      </c>
      <c r="AX118" s="111">
        <f>RCF!C$41</f>
        <v>12.682</v>
      </c>
    </row>
    <row r="119" spans="1:50" ht="25.5" x14ac:dyDescent="0.2">
      <c r="A119" s="47">
        <v>2879</v>
      </c>
      <c r="B119" s="109" t="s">
        <v>213</v>
      </c>
      <c r="C119" s="39">
        <v>596</v>
      </c>
      <c r="D119" s="110">
        <f t="shared" si="145"/>
        <v>27724.7</v>
      </c>
      <c r="E119" s="175">
        <f>RCF!C$43</f>
        <v>46.518000000000001</v>
      </c>
      <c r="F119" s="110">
        <f t="shared" si="124"/>
        <v>7861.8</v>
      </c>
      <c r="G119" s="176">
        <f>RCF!C$5</f>
        <v>13.191000000000001</v>
      </c>
      <c r="H119" s="110">
        <f t="shared" si="125"/>
        <v>7861.8</v>
      </c>
      <c r="I119" s="176">
        <f t="shared" si="146"/>
        <v>13.191000000000001</v>
      </c>
      <c r="J119" s="177">
        <f t="shared" si="149"/>
        <v>8648</v>
      </c>
      <c r="K119" s="177">
        <f t="shared" si="149"/>
        <v>10613.5</v>
      </c>
      <c r="L119" s="177">
        <f t="shared" si="149"/>
        <v>11792.8</v>
      </c>
      <c r="M119" s="177">
        <f t="shared" si="149"/>
        <v>15723.7</v>
      </c>
      <c r="N119" s="177">
        <f t="shared" si="149"/>
        <v>16902.900000000001</v>
      </c>
      <c r="O119" s="110">
        <f t="shared" si="128"/>
        <v>7824.2</v>
      </c>
      <c r="P119" s="176">
        <f>RCF!C$7</f>
        <v>13.128</v>
      </c>
      <c r="Q119" s="177">
        <f t="shared" si="150"/>
        <v>10171</v>
      </c>
      <c r="R119" s="177">
        <f t="shared" si="150"/>
        <v>11736</v>
      </c>
      <c r="S119" s="110">
        <f t="shared" si="130"/>
        <v>7634.1</v>
      </c>
      <c r="T119" s="176">
        <f>RCF!C$9</f>
        <v>12.808999999999999</v>
      </c>
      <c r="U119" s="110">
        <f t="shared" si="131"/>
        <v>7634.1</v>
      </c>
      <c r="V119" s="111">
        <f t="shared" si="147"/>
        <v>12.808999999999999</v>
      </c>
      <c r="W119" s="177">
        <f t="shared" si="151"/>
        <v>8397.5</v>
      </c>
      <c r="X119" s="177">
        <f t="shared" si="151"/>
        <v>10458.700000000001</v>
      </c>
      <c r="Y119" s="177">
        <f t="shared" si="151"/>
        <v>12367.2</v>
      </c>
      <c r="Z119" s="177">
        <f t="shared" si="151"/>
        <v>11222.1</v>
      </c>
      <c r="AA119" s="177">
        <f t="shared" si="151"/>
        <v>16565.900000000001</v>
      </c>
      <c r="AB119" s="177">
        <f t="shared" si="151"/>
        <v>22902.3</v>
      </c>
      <c r="AC119" s="110">
        <f t="shared" si="134"/>
        <v>7815.9</v>
      </c>
      <c r="AD119" s="111">
        <f>RCF!C$13</f>
        <v>13.114000000000001</v>
      </c>
      <c r="AE119" s="112">
        <f t="shared" si="152"/>
        <v>12896.2</v>
      </c>
      <c r="AF119" s="112">
        <f t="shared" si="152"/>
        <v>16413.400000000001</v>
      </c>
      <c r="AG119" s="112">
        <f t="shared" si="152"/>
        <v>23447.7</v>
      </c>
      <c r="AH119" s="110">
        <f t="shared" si="136"/>
        <v>7829</v>
      </c>
      <c r="AI119" s="111">
        <f>RCF!C$31</f>
        <v>13.135999999999999</v>
      </c>
      <c r="AJ119" s="110">
        <f t="shared" si="137"/>
        <v>0</v>
      </c>
      <c r="AK119" s="111">
        <v>0</v>
      </c>
      <c r="AL119" s="110">
        <f t="shared" si="138"/>
        <v>8117.5</v>
      </c>
      <c r="AM119" s="111">
        <f>RCF!C$33</f>
        <v>13.62</v>
      </c>
      <c r="AN119" s="112">
        <f t="shared" si="148"/>
        <v>12176.2</v>
      </c>
      <c r="AO119" s="110">
        <f t="shared" si="140"/>
        <v>8186.6</v>
      </c>
      <c r="AP119" s="111">
        <f>RCF!C$35</f>
        <v>13.736000000000001</v>
      </c>
      <c r="AQ119" s="112">
        <f t="shared" si="153"/>
        <v>10642.5</v>
      </c>
      <c r="AR119" s="112">
        <f t="shared" si="153"/>
        <v>11870.5</v>
      </c>
      <c r="AS119" s="110">
        <f t="shared" si="142"/>
        <v>8015</v>
      </c>
      <c r="AT119" s="111">
        <f>RCF!C$37</f>
        <v>13.448</v>
      </c>
      <c r="AU119" s="110">
        <f t="shared" si="143"/>
        <v>8094.2</v>
      </c>
      <c r="AV119" s="111">
        <f>RCF!C$39</f>
        <v>13.581</v>
      </c>
      <c r="AW119" s="110">
        <f t="shared" si="144"/>
        <v>7558.4</v>
      </c>
      <c r="AX119" s="111">
        <f>RCF!C$41</f>
        <v>12.682</v>
      </c>
    </row>
    <row r="120" spans="1:50" ht="25.5" x14ac:dyDescent="0.2">
      <c r="A120" s="47">
        <v>2881</v>
      </c>
      <c r="B120" s="109" t="s">
        <v>214</v>
      </c>
      <c r="C120" s="39">
        <v>577.6</v>
      </c>
      <c r="D120" s="110">
        <f t="shared" si="145"/>
        <v>26868.799999999999</v>
      </c>
      <c r="E120" s="175">
        <f>RCF!C$43</f>
        <v>46.518000000000001</v>
      </c>
      <c r="F120" s="110">
        <f t="shared" si="124"/>
        <v>7619.1</v>
      </c>
      <c r="G120" s="176">
        <f>RCF!C$5</f>
        <v>13.191000000000001</v>
      </c>
      <c r="H120" s="110">
        <f t="shared" si="125"/>
        <v>7619.1</v>
      </c>
      <c r="I120" s="176">
        <f t="shared" si="146"/>
        <v>13.191000000000001</v>
      </c>
      <c r="J120" s="177">
        <f t="shared" si="149"/>
        <v>8381</v>
      </c>
      <c r="K120" s="177">
        <f t="shared" si="149"/>
        <v>10285.799999999999</v>
      </c>
      <c r="L120" s="177">
        <f t="shared" si="149"/>
        <v>11428.7</v>
      </c>
      <c r="M120" s="177">
        <f t="shared" si="149"/>
        <v>15238.2</v>
      </c>
      <c r="N120" s="177">
        <f t="shared" si="149"/>
        <v>16381.1</v>
      </c>
      <c r="O120" s="110">
        <f t="shared" si="128"/>
        <v>7582.7</v>
      </c>
      <c r="P120" s="176">
        <f>RCF!C$7</f>
        <v>13.128</v>
      </c>
      <c r="Q120" s="177">
        <f t="shared" si="150"/>
        <v>9857</v>
      </c>
      <c r="R120" s="177">
        <f t="shared" si="150"/>
        <v>11374</v>
      </c>
      <c r="S120" s="110">
        <f t="shared" si="130"/>
        <v>7398.4</v>
      </c>
      <c r="T120" s="176">
        <f>RCF!C$9</f>
        <v>12.808999999999999</v>
      </c>
      <c r="U120" s="110">
        <f t="shared" si="131"/>
        <v>7398.4</v>
      </c>
      <c r="V120" s="111">
        <f t="shared" si="147"/>
        <v>12.808999999999999</v>
      </c>
      <c r="W120" s="177">
        <f t="shared" si="151"/>
        <v>8138.2</v>
      </c>
      <c r="X120" s="177">
        <f t="shared" si="151"/>
        <v>10135.799999999999</v>
      </c>
      <c r="Y120" s="177">
        <f t="shared" si="151"/>
        <v>11985.4</v>
      </c>
      <c r="Z120" s="177">
        <f t="shared" si="151"/>
        <v>10875.6</v>
      </c>
      <c r="AA120" s="177">
        <f t="shared" si="151"/>
        <v>16054.5</v>
      </c>
      <c r="AB120" s="177">
        <f t="shared" si="151"/>
        <v>22195.200000000001</v>
      </c>
      <c r="AC120" s="110">
        <f t="shared" si="134"/>
        <v>7574.6</v>
      </c>
      <c r="AD120" s="111">
        <f>RCF!C$13</f>
        <v>13.114000000000001</v>
      </c>
      <c r="AE120" s="112">
        <f t="shared" si="152"/>
        <v>12498.1</v>
      </c>
      <c r="AF120" s="112">
        <f t="shared" si="152"/>
        <v>15906.7</v>
      </c>
      <c r="AG120" s="112">
        <f t="shared" si="152"/>
        <v>22723.8</v>
      </c>
      <c r="AH120" s="110">
        <f t="shared" si="136"/>
        <v>7587.3</v>
      </c>
      <c r="AI120" s="111">
        <f>RCF!C$31</f>
        <v>13.135999999999999</v>
      </c>
      <c r="AJ120" s="110">
        <f t="shared" si="137"/>
        <v>0</v>
      </c>
      <c r="AK120" s="111">
        <v>0</v>
      </c>
      <c r="AL120" s="110">
        <f t="shared" si="138"/>
        <v>7866.9</v>
      </c>
      <c r="AM120" s="111">
        <f>RCF!C$33</f>
        <v>13.62</v>
      </c>
      <c r="AN120" s="112">
        <f t="shared" si="148"/>
        <v>11800.3</v>
      </c>
      <c r="AO120" s="110">
        <f t="shared" si="140"/>
        <v>7933.9</v>
      </c>
      <c r="AP120" s="111">
        <f>RCF!C$35</f>
        <v>13.736000000000001</v>
      </c>
      <c r="AQ120" s="112">
        <f t="shared" si="153"/>
        <v>10314</v>
      </c>
      <c r="AR120" s="112">
        <f t="shared" si="153"/>
        <v>11504.1</v>
      </c>
      <c r="AS120" s="110">
        <f t="shared" si="142"/>
        <v>7767.5</v>
      </c>
      <c r="AT120" s="111">
        <f>RCF!C$37</f>
        <v>13.448</v>
      </c>
      <c r="AU120" s="110">
        <f t="shared" si="143"/>
        <v>7844.3</v>
      </c>
      <c r="AV120" s="111">
        <f>RCF!C$39</f>
        <v>13.581</v>
      </c>
      <c r="AW120" s="110">
        <f t="shared" si="144"/>
        <v>7325.1</v>
      </c>
      <c r="AX120" s="111">
        <f>RCF!C$41</f>
        <v>12.682</v>
      </c>
    </row>
    <row r="121" spans="1:50" ht="38.25" x14ac:dyDescent="0.2">
      <c r="A121" s="47">
        <v>2886</v>
      </c>
      <c r="B121" s="109" t="s">
        <v>215</v>
      </c>
      <c r="C121" s="39">
        <v>652.1</v>
      </c>
      <c r="D121" s="110">
        <f t="shared" si="145"/>
        <v>30334.400000000001</v>
      </c>
      <c r="E121" s="175">
        <f>RCF!C$43</f>
        <v>46.518000000000001</v>
      </c>
      <c r="F121" s="110">
        <f t="shared" si="124"/>
        <v>8601.7999999999993</v>
      </c>
      <c r="G121" s="176">
        <f>RCF!C$5</f>
        <v>13.191000000000001</v>
      </c>
      <c r="H121" s="110">
        <f t="shared" si="125"/>
        <v>8601.7999999999993</v>
      </c>
      <c r="I121" s="176">
        <f t="shared" si="146"/>
        <v>13.191000000000001</v>
      </c>
      <c r="J121" s="177">
        <f t="shared" si="149"/>
        <v>9462</v>
      </c>
      <c r="K121" s="177">
        <f t="shared" si="149"/>
        <v>11612.5</v>
      </c>
      <c r="L121" s="177">
        <f t="shared" si="149"/>
        <v>12902.8</v>
      </c>
      <c r="M121" s="177">
        <f t="shared" si="149"/>
        <v>17203.7</v>
      </c>
      <c r="N121" s="177">
        <f t="shared" si="149"/>
        <v>18494</v>
      </c>
      <c r="O121" s="110">
        <f t="shared" si="128"/>
        <v>8560.7000000000007</v>
      </c>
      <c r="P121" s="176">
        <f>RCF!C$7</f>
        <v>13.128</v>
      </c>
      <c r="Q121" s="177">
        <f t="shared" si="150"/>
        <v>11128</v>
      </c>
      <c r="R121" s="177">
        <f t="shared" si="150"/>
        <v>12841</v>
      </c>
      <c r="S121" s="110">
        <f t="shared" si="130"/>
        <v>8352.7000000000007</v>
      </c>
      <c r="T121" s="176">
        <f>RCF!C$9</f>
        <v>12.808999999999999</v>
      </c>
      <c r="U121" s="110">
        <f t="shared" si="131"/>
        <v>8352.7000000000007</v>
      </c>
      <c r="V121" s="111">
        <f t="shared" si="147"/>
        <v>12.808999999999999</v>
      </c>
      <c r="W121" s="177">
        <f t="shared" si="151"/>
        <v>9187.9</v>
      </c>
      <c r="X121" s="177">
        <f t="shared" si="151"/>
        <v>11443.1</v>
      </c>
      <c r="Y121" s="177">
        <f t="shared" si="151"/>
        <v>13531.3</v>
      </c>
      <c r="Z121" s="177">
        <f t="shared" si="151"/>
        <v>12278.4</v>
      </c>
      <c r="AA121" s="177">
        <f t="shared" si="151"/>
        <v>18125.3</v>
      </c>
      <c r="AB121" s="177">
        <f t="shared" si="151"/>
        <v>25058.1</v>
      </c>
      <c r="AC121" s="110">
        <f t="shared" si="134"/>
        <v>8551.6</v>
      </c>
      <c r="AD121" s="111">
        <f>RCF!C$13</f>
        <v>13.114000000000001</v>
      </c>
      <c r="AE121" s="112">
        <f t="shared" si="152"/>
        <v>14110.1</v>
      </c>
      <c r="AF121" s="112">
        <f t="shared" si="152"/>
        <v>17958.400000000001</v>
      </c>
      <c r="AG121" s="112">
        <f t="shared" si="152"/>
        <v>25654.799999999999</v>
      </c>
      <c r="AH121" s="110">
        <f t="shared" si="136"/>
        <v>8565.9</v>
      </c>
      <c r="AI121" s="111">
        <f>RCF!C$31</f>
        <v>13.135999999999999</v>
      </c>
      <c r="AJ121" s="110">
        <f t="shared" si="137"/>
        <v>0</v>
      </c>
      <c r="AK121" s="111">
        <v>0</v>
      </c>
      <c r="AL121" s="110">
        <f t="shared" si="138"/>
        <v>8881.6</v>
      </c>
      <c r="AM121" s="111">
        <f>RCF!C$33</f>
        <v>13.62</v>
      </c>
      <c r="AN121" s="112">
        <f t="shared" si="148"/>
        <v>13322.4</v>
      </c>
      <c r="AO121" s="110">
        <f t="shared" si="140"/>
        <v>8957.2000000000007</v>
      </c>
      <c r="AP121" s="111">
        <f>RCF!C$35</f>
        <v>13.736000000000001</v>
      </c>
      <c r="AQ121" s="112">
        <f t="shared" si="153"/>
        <v>11644.3</v>
      </c>
      <c r="AR121" s="112">
        <f t="shared" si="153"/>
        <v>12987.9</v>
      </c>
      <c r="AS121" s="110">
        <f t="shared" si="142"/>
        <v>8769.4</v>
      </c>
      <c r="AT121" s="111">
        <f>RCF!C$37</f>
        <v>13.448</v>
      </c>
      <c r="AU121" s="110">
        <f t="shared" si="143"/>
        <v>8856.1</v>
      </c>
      <c r="AV121" s="111">
        <f>RCF!C$39</f>
        <v>13.581</v>
      </c>
      <c r="AW121" s="110">
        <f t="shared" si="144"/>
        <v>8269.9</v>
      </c>
      <c r="AX121" s="111">
        <f>RCF!C$41</f>
        <v>12.682</v>
      </c>
    </row>
    <row r="122" spans="1:50" ht="51" x14ac:dyDescent="0.2">
      <c r="A122" s="47">
        <v>2888</v>
      </c>
      <c r="B122" s="109" t="s">
        <v>216</v>
      </c>
      <c r="C122" s="39">
        <v>570.20000000000005</v>
      </c>
      <c r="D122" s="110">
        <f t="shared" si="145"/>
        <v>26524.6</v>
      </c>
      <c r="E122" s="175">
        <f>RCF!C$43</f>
        <v>46.518000000000001</v>
      </c>
      <c r="F122" s="110">
        <f t="shared" si="124"/>
        <v>7521.5</v>
      </c>
      <c r="G122" s="176">
        <f>RCF!C$5</f>
        <v>13.191000000000001</v>
      </c>
      <c r="H122" s="110">
        <f t="shared" si="125"/>
        <v>7521.5</v>
      </c>
      <c r="I122" s="176">
        <f t="shared" si="146"/>
        <v>13.191000000000001</v>
      </c>
      <c r="J122" s="177">
        <f t="shared" si="149"/>
        <v>8273.7000000000007</v>
      </c>
      <c r="K122" s="177">
        <f t="shared" si="149"/>
        <v>10154</v>
      </c>
      <c r="L122" s="177">
        <f t="shared" si="149"/>
        <v>11282.3</v>
      </c>
      <c r="M122" s="177">
        <f t="shared" si="149"/>
        <v>15043</v>
      </c>
      <c r="N122" s="177">
        <f t="shared" si="149"/>
        <v>16171.2</v>
      </c>
      <c r="O122" s="110">
        <f t="shared" si="128"/>
        <v>7485.5</v>
      </c>
      <c r="P122" s="176">
        <f>RCF!C$7</f>
        <v>13.128</v>
      </c>
      <c r="Q122" s="177">
        <f t="shared" si="150"/>
        <v>9731</v>
      </c>
      <c r="R122" s="177">
        <f t="shared" si="150"/>
        <v>11228</v>
      </c>
      <c r="S122" s="110">
        <f t="shared" si="130"/>
        <v>7303.6</v>
      </c>
      <c r="T122" s="176">
        <f>RCF!C$9</f>
        <v>12.808999999999999</v>
      </c>
      <c r="U122" s="110">
        <f t="shared" si="131"/>
        <v>7303.6</v>
      </c>
      <c r="V122" s="111">
        <f t="shared" si="147"/>
        <v>12.808999999999999</v>
      </c>
      <c r="W122" s="177">
        <f t="shared" si="151"/>
        <v>8033.9</v>
      </c>
      <c r="X122" s="177">
        <f t="shared" si="151"/>
        <v>10005.9</v>
      </c>
      <c r="Y122" s="177">
        <f t="shared" si="151"/>
        <v>11831.8</v>
      </c>
      <c r="Z122" s="177">
        <f t="shared" si="151"/>
        <v>10736.2</v>
      </c>
      <c r="AA122" s="177">
        <f t="shared" si="151"/>
        <v>15848.8</v>
      </c>
      <c r="AB122" s="177">
        <f t="shared" si="151"/>
        <v>21910.799999999999</v>
      </c>
      <c r="AC122" s="110">
        <f t="shared" si="134"/>
        <v>7477.6</v>
      </c>
      <c r="AD122" s="111">
        <f>RCF!C$13</f>
        <v>13.114000000000001</v>
      </c>
      <c r="AE122" s="112">
        <f t="shared" si="152"/>
        <v>12338</v>
      </c>
      <c r="AF122" s="112">
        <f t="shared" si="152"/>
        <v>15703</v>
      </c>
      <c r="AG122" s="112">
        <f t="shared" si="152"/>
        <v>22432.799999999999</v>
      </c>
      <c r="AH122" s="110">
        <f t="shared" si="136"/>
        <v>7490.1</v>
      </c>
      <c r="AI122" s="111">
        <f>RCF!C$31</f>
        <v>13.135999999999999</v>
      </c>
      <c r="AJ122" s="110">
        <f t="shared" si="137"/>
        <v>0</v>
      </c>
      <c r="AK122" s="111">
        <v>0</v>
      </c>
      <c r="AL122" s="110">
        <f t="shared" si="138"/>
        <v>7766.1</v>
      </c>
      <c r="AM122" s="111">
        <f>RCF!C$33</f>
        <v>13.62</v>
      </c>
      <c r="AN122" s="112">
        <f t="shared" si="148"/>
        <v>11649.1</v>
      </c>
      <c r="AO122" s="110">
        <f t="shared" si="140"/>
        <v>7832.2</v>
      </c>
      <c r="AP122" s="111">
        <f>RCF!C$35</f>
        <v>13.736000000000001</v>
      </c>
      <c r="AQ122" s="112">
        <f t="shared" si="153"/>
        <v>10181.799999999999</v>
      </c>
      <c r="AR122" s="112">
        <f t="shared" si="153"/>
        <v>11356.6</v>
      </c>
      <c r="AS122" s="110">
        <f t="shared" si="142"/>
        <v>7668</v>
      </c>
      <c r="AT122" s="111">
        <f>RCF!C$37</f>
        <v>13.448</v>
      </c>
      <c r="AU122" s="110">
        <f t="shared" si="143"/>
        <v>7743.8</v>
      </c>
      <c r="AV122" s="111">
        <f>RCF!C$39</f>
        <v>13.581</v>
      </c>
      <c r="AW122" s="110">
        <f t="shared" si="144"/>
        <v>7231.2</v>
      </c>
      <c r="AX122" s="111">
        <f>RCF!C$41</f>
        <v>12.682</v>
      </c>
    </row>
    <row r="123" spans="1:50" ht="38.25" x14ac:dyDescent="0.2">
      <c r="A123" s="47">
        <v>2889</v>
      </c>
      <c r="B123" s="109" t="s">
        <v>217</v>
      </c>
      <c r="C123" s="39">
        <v>1106.8</v>
      </c>
      <c r="D123" s="110">
        <f t="shared" si="145"/>
        <v>51486.1</v>
      </c>
      <c r="E123" s="175">
        <f>RCF!C$43</f>
        <v>46.518000000000001</v>
      </c>
      <c r="F123" s="110">
        <f t="shared" si="124"/>
        <v>14599.7</v>
      </c>
      <c r="G123" s="176">
        <f>RCF!C$5</f>
        <v>13.191000000000001</v>
      </c>
      <c r="H123" s="110">
        <f t="shared" si="125"/>
        <v>14599.7</v>
      </c>
      <c r="I123" s="176">
        <f t="shared" si="146"/>
        <v>13.191000000000001</v>
      </c>
      <c r="J123" s="177">
        <f t="shared" si="149"/>
        <v>16059.8</v>
      </c>
      <c r="K123" s="177">
        <f t="shared" si="149"/>
        <v>19709.7</v>
      </c>
      <c r="L123" s="177">
        <f t="shared" si="149"/>
        <v>21899.7</v>
      </c>
      <c r="M123" s="177">
        <f t="shared" si="149"/>
        <v>29199.599999999999</v>
      </c>
      <c r="N123" s="177">
        <f t="shared" si="149"/>
        <v>31389.599999999999</v>
      </c>
      <c r="O123" s="110">
        <f t="shared" si="128"/>
        <v>14530</v>
      </c>
      <c r="P123" s="176">
        <f>RCF!C$7</f>
        <v>13.128</v>
      </c>
      <c r="Q123" s="177">
        <f t="shared" si="150"/>
        <v>18889</v>
      </c>
      <c r="R123" s="177">
        <f t="shared" si="150"/>
        <v>21795</v>
      </c>
      <c r="S123" s="110">
        <f t="shared" si="130"/>
        <v>14177</v>
      </c>
      <c r="T123" s="176">
        <f>RCF!C$9</f>
        <v>12.808999999999999</v>
      </c>
      <c r="U123" s="110">
        <f t="shared" si="131"/>
        <v>14177</v>
      </c>
      <c r="V123" s="111">
        <f t="shared" si="147"/>
        <v>12.808999999999999</v>
      </c>
      <c r="W123" s="177">
        <f t="shared" si="151"/>
        <v>15594.7</v>
      </c>
      <c r="X123" s="177">
        <f t="shared" si="151"/>
        <v>19422.400000000001</v>
      </c>
      <c r="Y123" s="177">
        <f t="shared" si="151"/>
        <v>22966.7</v>
      </c>
      <c r="Z123" s="177">
        <f t="shared" si="151"/>
        <v>20840.099999999999</v>
      </c>
      <c r="AA123" s="177">
        <f t="shared" si="151"/>
        <v>30764</v>
      </c>
      <c r="AB123" s="177">
        <f t="shared" si="151"/>
        <v>42531</v>
      </c>
      <c r="AC123" s="110">
        <f t="shared" si="134"/>
        <v>14514.5</v>
      </c>
      <c r="AD123" s="111">
        <f>RCF!C$13</f>
        <v>13.114000000000001</v>
      </c>
      <c r="AE123" s="112">
        <f t="shared" si="152"/>
        <v>23948.9</v>
      </c>
      <c r="AF123" s="112">
        <f t="shared" si="152"/>
        <v>30480.5</v>
      </c>
      <c r="AG123" s="112">
        <f t="shared" si="152"/>
        <v>43543.5</v>
      </c>
      <c r="AH123" s="110">
        <f t="shared" si="136"/>
        <v>14538.9</v>
      </c>
      <c r="AI123" s="111">
        <f>RCF!C$31</f>
        <v>13.135999999999999</v>
      </c>
      <c r="AJ123" s="110">
        <f t="shared" si="137"/>
        <v>0</v>
      </c>
      <c r="AK123" s="111">
        <v>0</v>
      </c>
      <c r="AL123" s="110">
        <f t="shared" si="138"/>
        <v>15074.6</v>
      </c>
      <c r="AM123" s="111">
        <f>RCF!C$33</f>
        <v>13.62</v>
      </c>
      <c r="AN123" s="112">
        <f t="shared" si="148"/>
        <v>22611.9</v>
      </c>
      <c r="AO123" s="110">
        <f t="shared" si="140"/>
        <v>15203</v>
      </c>
      <c r="AP123" s="111">
        <f>RCF!C$35</f>
        <v>13.736000000000001</v>
      </c>
      <c r="AQ123" s="112">
        <f t="shared" si="153"/>
        <v>19763.900000000001</v>
      </c>
      <c r="AR123" s="112">
        <f t="shared" si="153"/>
        <v>22044.3</v>
      </c>
      <c r="AS123" s="110">
        <f t="shared" si="142"/>
        <v>14884.2</v>
      </c>
      <c r="AT123" s="111">
        <f>RCF!C$37</f>
        <v>13.448</v>
      </c>
      <c r="AU123" s="110">
        <f t="shared" si="143"/>
        <v>15031.4</v>
      </c>
      <c r="AV123" s="111">
        <f>RCF!C$39</f>
        <v>13.581</v>
      </c>
      <c r="AW123" s="110">
        <f t="shared" si="144"/>
        <v>14036.4</v>
      </c>
      <c r="AX123" s="111">
        <f>RCF!C$41</f>
        <v>12.682</v>
      </c>
    </row>
    <row r="124" spans="1:50" ht="38.25" x14ac:dyDescent="0.2">
      <c r="A124" s="47">
        <v>2891</v>
      </c>
      <c r="B124" s="109" t="s">
        <v>218</v>
      </c>
      <c r="C124" s="39">
        <v>819.7</v>
      </c>
      <c r="D124" s="110">
        <f t="shared" si="145"/>
        <v>38130.800000000003</v>
      </c>
      <c r="E124" s="175">
        <f>RCF!C$43</f>
        <v>46.518000000000001</v>
      </c>
      <c r="F124" s="110">
        <f t="shared" si="124"/>
        <v>10812.6</v>
      </c>
      <c r="G124" s="176">
        <f>RCF!C$5</f>
        <v>13.191000000000001</v>
      </c>
      <c r="H124" s="110">
        <f t="shared" si="125"/>
        <v>10812.6</v>
      </c>
      <c r="I124" s="176">
        <f t="shared" si="146"/>
        <v>13.191000000000001</v>
      </c>
      <c r="J124" s="177">
        <f t="shared" si="149"/>
        <v>11893.9</v>
      </c>
      <c r="K124" s="177">
        <f t="shared" si="149"/>
        <v>14597.1</v>
      </c>
      <c r="L124" s="177">
        <f t="shared" si="149"/>
        <v>16219</v>
      </c>
      <c r="M124" s="177">
        <f t="shared" si="149"/>
        <v>21625.3</v>
      </c>
      <c r="N124" s="177">
        <f t="shared" si="149"/>
        <v>23247.200000000001</v>
      </c>
      <c r="O124" s="110">
        <f t="shared" si="128"/>
        <v>10761</v>
      </c>
      <c r="P124" s="176">
        <f>RCF!C$7</f>
        <v>13.128</v>
      </c>
      <c r="Q124" s="177">
        <f t="shared" si="150"/>
        <v>13989</v>
      </c>
      <c r="R124" s="177">
        <f t="shared" si="150"/>
        <v>16141</v>
      </c>
      <c r="S124" s="110">
        <f t="shared" si="130"/>
        <v>10499.5</v>
      </c>
      <c r="T124" s="176">
        <f>RCF!C$9</f>
        <v>12.808999999999999</v>
      </c>
      <c r="U124" s="110">
        <f t="shared" si="131"/>
        <v>10499.5</v>
      </c>
      <c r="V124" s="111">
        <f t="shared" si="147"/>
        <v>12.808999999999999</v>
      </c>
      <c r="W124" s="177">
        <f t="shared" si="151"/>
        <v>11549.4</v>
      </c>
      <c r="X124" s="177">
        <f t="shared" si="151"/>
        <v>14384.3</v>
      </c>
      <c r="Y124" s="177">
        <f t="shared" si="151"/>
        <v>17009.099999999999</v>
      </c>
      <c r="Z124" s="177">
        <f t="shared" si="151"/>
        <v>15434.2</v>
      </c>
      <c r="AA124" s="177">
        <f t="shared" si="151"/>
        <v>22783.9</v>
      </c>
      <c r="AB124" s="177">
        <f t="shared" si="151"/>
        <v>31498.5</v>
      </c>
      <c r="AC124" s="110">
        <f t="shared" si="134"/>
        <v>10749.5</v>
      </c>
      <c r="AD124" s="111">
        <f>RCF!C$13</f>
        <v>13.114000000000001</v>
      </c>
      <c r="AE124" s="112">
        <f t="shared" si="152"/>
        <v>17736.7</v>
      </c>
      <c r="AF124" s="112">
        <f t="shared" si="152"/>
        <v>22574</v>
      </c>
      <c r="AG124" s="112">
        <f t="shared" si="152"/>
        <v>32248.5</v>
      </c>
      <c r="AH124" s="110">
        <f t="shared" si="136"/>
        <v>10767.5</v>
      </c>
      <c r="AI124" s="111">
        <f>RCF!C$31</f>
        <v>13.135999999999999</v>
      </c>
      <c r="AJ124" s="110">
        <f t="shared" si="137"/>
        <v>0</v>
      </c>
      <c r="AK124" s="111">
        <v>0</v>
      </c>
      <c r="AL124" s="110">
        <f t="shared" si="138"/>
        <v>11164.3</v>
      </c>
      <c r="AM124" s="111">
        <f>RCF!C$33</f>
        <v>13.62</v>
      </c>
      <c r="AN124" s="112">
        <f t="shared" si="148"/>
        <v>16746.400000000001</v>
      </c>
      <c r="AO124" s="110">
        <f t="shared" si="140"/>
        <v>11259.3</v>
      </c>
      <c r="AP124" s="111">
        <f>RCF!C$35</f>
        <v>13.736000000000001</v>
      </c>
      <c r="AQ124" s="112">
        <f t="shared" si="153"/>
        <v>14637</v>
      </c>
      <c r="AR124" s="112">
        <f t="shared" si="153"/>
        <v>16325.9</v>
      </c>
      <c r="AS124" s="110">
        <f t="shared" si="142"/>
        <v>11023.3</v>
      </c>
      <c r="AT124" s="111">
        <f>RCF!C$37</f>
        <v>13.448</v>
      </c>
      <c r="AU124" s="110">
        <f t="shared" si="143"/>
        <v>11132.3</v>
      </c>
      <c r="AV124" s="111">
        <f>RCF!C$39</f>
        <v>13.581</v>
      </c>
      <c r="AW124" s="110">
        <f t="shared" si="144"/>
        <v>10395.4</v>
      </c>
      <c r="AX124" s="111">
        <f>RCF!C$41</f>
        <v>12.682</v>
      </c>
    </row>
    <row r="125" spans="1:50" ht="25.5" x14ac:dyDescent="0.2">
      <c r="A125" s="47">
        <v>2893</v>
      </c>
      <c r="B125" s="109" t="s">
        <v>219</v>
      </c>
      <c r="C125" s="39">
        <v>648.29999999999995</v>
      </c>
      <c r="D125" s="110">
        <f t="shared" si="145"/>
        <v>30157.599999999999</v>
      </c>
      <c r="E125" s="175">
        <f>RCF!C$43</f>
        <v>46.518000000000001</v>
      </c>
      <c r="F125" s="110">
        <f t="shared" si="124"/>
        <v>8551.7000000000007</v>
      </c>
      <c r="G125" s="176">
        <f>RCF!C$5</f>
        <v>13.191000000000001</v>
      </c>
      <c r="H125" s="110">
        <f t="shared" si="125"/>
        <v>8551.7000000000007</v>
      </c>
      <c r="I125" s="176">
        <f t="shared" si="146"/>
        <v>13.191000000000001</v>
      </c>
      <c r="J125" s="177">
        <f t="shared" si="149"/>
        <v>9406.9</v>
      </c>
      <c r="K125" s="177">
        <f t="shared" si="149"/>
        <v>11544.8</v>
      </c>
      <c r="L125" s="177">
        <f t="shared" si="149"/>
        <v>12827.6</v>
      </c>
      <c r="M125" s="177">
        <f t="shared" si="149"/>
        <v>17103.5</v>
      </c>
      <c r="N125" s="177">
        <f t="shared" si="149"/>
        <v>18386.2</v>
      </c>
      <c r="O125" s="110">
        <f t="shared" si="128"/>
        <v>8510.7999999999993</v>
      </c>
      <c r="P125" s="176">
        <f>RCF!C$7</f>
        <v>13.128</v>
      </c>
      <c r="Q125" s="177">
        <f t="shared" si="150"/>
        <v>11064</v>
      </c>
      <c r="R125" s="177">
        <f t="shared" si="150"/>
        <v>12766</v>
      </c>
      <c r="S125" s="110">
        <f t="shared" si="130"/>
        <v>8304</v>
      </c>
      <c r="T125" s="176">
        <f>RCF!C$9</f>
        <v>12.808999999999999</v>
      </c>
      <c r="U125" s="110">
        <f t="shared" si="131"/>
        <v>8304</v>
      </c>
      <c r="V125" s="111">
        <f t="shared" si="147"/>
        <v>12.808999999999999</v>
      </c>
      <c r="W125" s="177">
        <f t="shared" si="151"/>
        <v>9134.4</v>
      </c>
      <c r="X125" s="177">
        <f t="shared" si="151"/>
        <v>11376.4</v>
      </c>
      <c r="Y125" s="177">
        <f t="shared" si="151"/>
        <v>13452.4</v>
      </c>
      <c r="Z125" s="177">
        <f t="shared" si="151"/>
        <v>12206.8</v>
      </c>
      <c r="AA125" s="177">
        <f t="shared" si="151"/>
        <v>18019.599999999999</v>
      </c>
      <c r="AB125" s="177">
        <f t="shared" si="151"/>
        <v>24912</v>
      </c>
      <c r="AC125" s="110">
        <f t="shared" si="134"/>
        <v>8501.7999999999993</v>
      </c>
      <c r="AD125" s="111">
        <f>RCF!C$13</f>
        <v>13.114000000000001</v>
      </c>
      <c r="AE125" s="112">
        <f t="shared" si="152"/>
        <v>14028</v>
      </c>
      <c r="AF125" s="112">
        <f t="shared" si="152"/>
        <v>17853.8</v>
      </c>
      <c r="AG125" s="112">
        <f t="shared" si="152"/>
        <v>25505.4</v>
      </c>
      <c r="AH125" s="110">
        <f t="shared" si="136"/>
        <v>8516</v>
      </c>
      <c r="AI125" s="111">
        <f>RCF!C$31</f>
        <v>13.135999999999999</v>
      </c>
      <c r="AJ125" s="110">
        <f t="shared" si="137"/>
        <v>0</v>
      </c>
      <c r="AK125" s="111">
        <v>0</v>
      </c>
      <c r="AL125" s="110">
        <f t="shared" si="138"/>
        <v>8829.7999999999993</v>
      </c>
      <c r="AM125" s="111">
        <f>RCF!C$33</f>
        <v>13.62</v>
      </c>
      <c r="AN125" s="112">
        <f t="shared" si="148"/>
        <v>13244.7</v>
      </c>
      <c r="AO125" s="110">
        <f t="shared" si="140"/>
        <v>8905</v>
      </c>
      <c r="AP125" s="111">
        <f>RCF!C$35</f>
        <v>13.736000000000001</v>
      </c>
      <c r="AQ125" s="112">
        <f t="shared" si="153"/>
        <v>11576.5</v>
      </c>
      <c r="AR125" s="112">
        <f t="shared" si="153"/>
        <v>12912.2</v>
      </c>
      <c r="AS125" s="110">
        <f t="shared" si="142"/>
        <v>8718.2999999999993</v>
      </c>
      <c r="AT125" s="111">
        <f>RCF!C$37</f>
        <v>13.448</v>
      </c>
      <c r="AU125" s="110">
        <f t="shared" si="143"/>
        <v>8804.5</v>
      </c>
      <c r="AV125" s="111">
        <f>RCF!C$39</f>
        <v>13.581</v>
      </c>
      <c r="AW125" s="110">
        <f t="shared" si="144"/>
        <v>8221.7000000000007</v>
      </c>
      <c r="AX125" s="111">
        <f>RCF!C$41</f>
        <v>12.682</v>
      </c>
    </row>
    <row r="126" spans="1:50" ht="38.25" x14ac:dyDescent="0.2">
      <c r="A126" s="47">
        <v>2897</v>
      </c>
      <c r="B126" s="109" t="s">
        <v>220</v>
      </c>
      <c r="C126" s="39">
        <v>674.7</v>
      </c>
      <c r="D126" s="110">
        <f t="shared" si="145"/>
        <v>31385.7</v>
      </c>
      <c r="E126" s="175">
        <f>RCF!C$43</f>
        <v>46.518000000000001</v>
      </c>
      <c r="F126" s="110">
        <f t="shared" si="124"/>
        <v>8899.9</v>
      </c>
      <c r="G126" s="176">
        <f>RCF!C$5</f>
        <v>13.191000000000001</v>
      </c>
      <c r="H126" s="110">
        <f t="shared" si="125"/>
        <v>8899.9</v>
      </c>
      <c r="I126" s="176">
        <f t="shared" si="146"/>
        <v>13.191000000000001</v>
      </c>
      <c r="J126" s="177">
        <f t="shared" si="149"/>
        <v>9790</v>
      </c>
      <c r="K126" s="177">
        <f t="shared" si="149"/>
        <v>12015</v>
      </c>
      <c r="L126" s="177">
        <f t="shared" si="149"/>
        <v>13350</v>
      </c>
      <c r="M126" s="177">
        <f t="shared" si="149"/>
        <v>17799.900000000001</v>
      </c>
      <c r="N126" s="177">
        <f t="shared" si="149"/>
        <v>19134.900000000001</v>
      </c>
      <c r="O126" s="110">
        <f t="shared" si="128"/>
        <v>8857.4</v>
      </c>
      <c r="P126" s="176">
        <f>RCF!C$7</f>
        <v>13.128</v>
      </c>
      <c r="Q126" s="177">
        <f t="shared" si="150"/>
        <v>11514</v>
      </c>
      <c r="R126" s="177">
        <f t="shared" si="150"/>
        <v>13286</v>
      </c>
      <c r="S126" s="110">
        <f t="shared" si="130"/>
        <v>8642.2000000000007</v>
      </c>
      <c r="T126" s="176">
        <f>RCF!C$9</f>
        <v>12.808999999999999</v>
      </c>
      <c r="U126" s="110">
        <f t="shared" si="131"/>
        <v>8642.2000000000007</v>
      </c>
      <c r="V126" s="111">
        <f t="shared" si="147"/>
        <v>12.808999999999999</v>
      </c>
      <c r="W126" s="177">
        <f t="shared" si="151"/>
        <v>9506.4</v>
      </c>
      <c r="X126" s="177">
        <f t="shared" si="151"/>
        <v>11839.8</v>
      </c>
      <c r="Y126" s="177">
        <f t="shared" si="151"/>
        <v>14000.3</v>
      </c>
      <c r="Z126" s="177">
        <f t="shared" si="151"/>
        <v>12704</v>
      </c>
      <c r="AA126" s="177">
        <f t="shared" si="151"/>
        <v>18753.5</v>
      </c>
      <c r="AB126" s="177">
        <f t="shared" si="151"/>
        <v>25926.6</v>
      </c>
      <c r="AC126" s="110">
        <f t="shared" si="134"/>
        <v>8848</v>
      </c>
      <c r="AD126" s="111">
        <f>RCF!C$13</f>
        <v>13.114000000000001</v>
      </c>
      <c r="AE126" s="112">
        <f t="shared" si="152"/>
        <v>14599.2</v>
      </c>
      <c r="AF126" s="112">
        <f t="shared" si="152"/>
        <v>18580.8</v>
      </c>
      <c r="AG126" s="112">
        <f t="shared" si="152"/>
        <v>26544</v>
      </c>
      <c r="AH126" s="110">
        <f t="shared" si="136"/>
        <v>8862.7999999999993</v>
      </c>
      <c r="AI126" s="111">
        <f>RCF!C$31</f>
        <v>13.135999999999999</v>
      </c>
      <c r="AJ126" s="110">
        <f t="shared" si="137"/>
        <v>0</v>
      </c>
      <c r="AK126" s="111">
        <v>0</v>
      </c>
      <c r="AL126" s="110">
        <f t="shared" si="138"/>
        <v>9189.4</v>
      </c>
      <c r="AM126" s="111">
        <f>RCF!C$33</f>
        <v>13.62</v>
      </c>
      <c r="AN126" s="112">
        <f t="shared" si="148"/>
        <v>13784.1</v>
      </c>
      <c r="AO126" s="110">
        <f t="shared" si="140"/>
        <v>9267.6</v>
      </c>
      <c r="AP126" s="111">
        <f>RCF!C$35</f>
        <v>13.736000000000001</v>
      </c>
      <c r="AQ126" s="112">
        <f t="shared" si="153"/>
        <v>12047.8</v>
      </c>
      <c r="AR126" s="112">
        <f t="shared" si="153"/>
        <v>13438</v>
      </c>
      <c r="AS126" s="110">
        <f t="shared" si="142"/>
        <v>9073.2999999999993</v>
      </c>
      <c r="AT126" s="111">
        <f>RCF!C$37</f>
        <v>13.448</v>
      </c>
      <c r="AU126" s="110">
        <f t="shared" si="143"/>
        <v>9163.1</v>
      </c>
      <c r="AV126" s="111">
        <f>RCF!C$39</f>
        <v>13.581</v>
      </c>
      <c r="AW126" s="110">
        <f t="shared" si="144"/>
        <v>8556.5</v>
      </c>
      <c r="AX126" s="111">
        <f>RCF!C$41</f>
        <v>12.682</v>
      </c>
    </row>
    <row r="127" spans="1:50" ht="25.5" x14ac:dyDescent="0.2">
      <c r="A127" s="47">
        <v>2899</v>
      </c>
      <c r="B127" s="109" t="s">
        <v>221</v>
      </c>
      <c r="C127" s="39">
        <v>543.1</v>
      </c>
      <c r="D127" s="110">
        <f t="shared" si="145"/>
        <v>25263.9</v>
      </c>
      <c r="E127" s="175">
        <f>RCF!C$43</f>
        <v>46.518000000000001</v>
      </c>
      <c r="F127" s="110">
        <f t="shared" si="124"/>
        <v>7164</v>
      </c>
      <c r="G127" s="176">
        <f>RCF!C$5</f>
        <v>13.191000000000001</v>
      </c>
      <c r="H127" s="110">
        <f t="shared" si="125"/>
        <v>7164</v>
      </c>
      <c r="I127" s="176">
        <f t="shared" si="146"/>
        <v>13.191000000000001</v>
      </c>
      <c r="J127" s="177">
        <f t="shared" si="149"/>
        <v>7880.4</v>
      </c>
      <c r="K127" s="177">
        <f t="shared" si="149"/>
        <v>9671.4</v>
      </c>
      <c r="L127" s="177">
        <f t="shared" si="149"/>
        <v>10746</v>
      </c>
      <c r="M127" s="177">
        <f t="shared" si="149"/>
        <v>14328.1</v>
      </c>
      <c r="N127" s="177">
        <f t="shared" si="149"/>
        <v>15402.7</v>
      </c>
      <c r="O127" s="110">
        <f t="shared" si="128"/>
        <v>7129.8</v>
      </c>
      <c r="P127" s="176">
        <f>RCF!C$7</f>
        <v>13.128</v>
      </c>
      <c r="Q127" s="177">
        <f t="shared" si="150"/>
        <v>9268</v>
      </c>
      <c r="R127" s="177">
        <f t="shared" si="150"/>
        <v>10694</v>
      </c>
      <c r="S127" s="110">
        <f t="shared" si="130"/>
        <v>6956.5</v>
      </c>
      <c r="T127" s="176">
        <f>RCF!C$9</f>
        <v>12.808999999999999</v>
      </c>
      <c r="U127" s="110">
        <f t="shared" si="131"/>
        <v>6956.5</v>
      </c>
      <c r="V127" s="111">
        <f t="shared" si="147"/>
        <v>12.808999999999999</v>
      </c>
      <c r="W127" s="177">
        <f t="shared" si="151"/>
        <v>7652.1</v>
      </c>
      <c r="X127" s="177">
        <f t="shared" si="151"/>
        <v>9530.4</v>
      </c>
      <c r="Y127" s="177">
        <f t="shared" si="151"/>
        <v>11269.5</v>
      </c>
      <c r="Z127" s="177">
        <f t="shared" si="151"/>
        <v>10226</v>
      </c>
      <c r="AA127" s="177">
        <f t="shared" si="151"/>
        <v>15095.6</v>
      </c>
      <c r="AB127" s="177">
        <f t="shared" si="151"/>
        <v>20869.5</v>
      </c>
      <c r="AC127" s="110">
        <f t="shared" si="134"/>
        <v>7122.2</v>
      </c>
      <c r="AD127" s="111">
        <f>RCF!C$13</f>
        <v>13.114000000000001</v>
      </c>
      <c r="AE127" s="112">
        <f t="shared" si="152"/>
        <v>11751.6</v>
      </c>
      <c r="AF127" s="112">
        <f t="shared" si="152"/>
        <v>14956.6</v>
      </c>
      <c r="AG127" s="112">
        <f t="shared" si="152"/>
        <v>21366.6</v>
      </c>
      <c r="AH127" s="110">
        <f t="shared" si="136"/>
        <v>7134.1</v>
      </c>
      <c r="AI127" s="111">
        <f>RCF!C$31</f>
        <v>13.135999999999999</v>
      </c>
      <c r="AJ127" s="110">
        <f t="shared" si="137"/>
        <v>0</v>
      </c>
      <c r="AK127" s="111">
        <v>0</v>
      </c>
      <c r="AL127" s="110">
        <f t="shared" si="138"/>
        <v>7397</v>
      </c>
      <c r="AM127" s="111">
        <f>RCF!C$33</f>
        <v>13.62</v>
      </c>
      <c r="AN127" s="112">
        <f t="shared" si="148"/>
        <v>11095.5</v>
      </c>
      <c r="AO127" s="110">
        <f t="shared" si="140"/>
        <v>7460</v>
      </c>
      <c r="AP127" s="111">
        <f>RCF!C$35</f>
        <v>13.736000000000001</v>
      </c>
      <c r="AQ127" s="112">
        <f t="shared" si="153"/>
        <v>9698</v>
      </c>
      <c r="AR127" s="112">
        <f t="shared" si="153"/>
        <v>10817</v>
      </c>
      <c r="AS127" s="110">
        <f t="shared" si="142"/>
        <v>7303.6</v>
      </c>
      <c r="AT127" s="111">
        <f>RCF!C$37</f>
        <v>13.448</v>
      </c>
      <c r="AU127" s="110">
        <f t="shared" si="143"/>
        <v>7375.8</v>
      </c>
      <c r="AV127" s="111">
        <f>RCF!C$39</f>
        <v>13.581</v>
      </c>
      <c r="AW127" s="110">
        <f t="shared" si="144"/>
        <v>6887.5</v>
      </c>
      <c r="AX127" s="111">
        <f>RCF!C$41</f>
        <v>12.682</v>
      </c>
    </row>
    <row r="128" spans="1:50" ht="38.25" x14ac:dyDescent="0.2">
      <c r="A128" s="47">
        <v>2900</v>
      </c>
      <c r="B128" s="109" t="s">
        <v>222</v>
      </c>
      <c r="C128" s="39">
        <v>625.5</v>
      </c>
      <c r="D128" s="110">
        <f t="shared" si="145"/>
        <v>29097</v>
      </c>
      <c r="E128" s="175">
        <f>RCF!C$43</f>
        <v>46.518000000000001</v>
      </c>
      <c r="F128" s="110">
        <f t="shared" si="124"/>
        <v>8250.9</v>
      </c>
      <c r="G128" s="176">
        <f>RCF!C$5</f>
        <v>13.191000000000001</v>
      </c>
      <c r="H128" s="110">
        <f t="shared" si="125"/>
        <v>8250.9</v>
      </c>
      <c r="I128" s="176">
        <f t="shared" si="146"/>
        <v>13.191000000000001</v>
      </c>
      <c r="J128" s="177">
        <f t="shared" si="149"/>
        <v>9076.1</v>
      </c>
      <c r="K128" s="177">
        <f t="shared" si="149"/>
        <v>11138.8</v>
      </c>
      <c r="L128" s="177">
        <f t="shared" si="149"/>
        <v>12376.5</v>
      </c>
      <c r="M128" s="177">
        <f t="shared" si="149"/>
        <v>16501.900000000001</v>
      </c>
      <c r="N128" s="177">
        <f t="shared" si="149"/>
        <v>17739.599999999999</v>
      </c>
      <c r="O128" s="110">
        <f t="shared" si="128"/>
        <v>8211.5</v>
      </c>
      <c r="P128" s="176">
        <f>RCF!C$7</f>
        <v>13.128</v>
      </c>
      <c r="Q128" s="177">
        <f t="shared" si="150"/>
        <v>10674</v>
      </c>
      <c r="R128" s="177">
        <f t="shared" si="150"/>
        <v>12317</v>
      </c>
      <c r="S128" s="110">
        <f t="shared" si="130"/>
        <v>8012</v>
      </c>
      <c r="T128" s="176">
        <f>RCF!C$9</f>
        <v>12.808999999999999</v>
      </c>
      <c r="U128" s="110">
        <f t="shared" si="131"/>
        <v>8012</v>
      </c>
      <c r="V128" s="111">
        <f t="shared" si="147"/>
        <v>12.808999999999999</v>
      </c>
      <c r="W128" s="177">
        <f t="shared" si="151"/>
        <v>8813.2000000000007</v>
      </c>
      <c r="X128" s="177">
        <f t="shared" si="151"/>
        <v>10976.4</v>
      </c>
      <c r="Y128" s="177">
        <f t="shared" si="151"/>
        <v>12979.4</v>
      </c>
      <c r="Z128" s="177">
        <f t="shared" si="151"/>
        <v>11777.6</v>
      </c>
      <c r="AA128" s="177">
        <f t="shared" si="151"/>
        <v>17386</v>
      </c>
      <c r="AB128" s="177">
        <f t="shared" si="151"/>
        <v>24036</v>
      </c>
      <c r="AC128" s="110">
        <f t="shared" si="134"/>
        <v>8202.7999999999993</v>
      </c>
      <c r="AD128" s="111">
        <f>RCF!C$13</f>
        <v>13.114000000000001</v>
      </c>
      <c r="AE128" s="112">
        <f t="shared" si="152"/>
        <v>13534.6</v>
      </c>
      <c r="AF128" s="112">
        <f t="shared" si="152"/>
        <v>17225.900000000001</v>
      </c>
      <c r="AG128" s="112">
        <f t="shared" si="152"/>
        <v>24608.400000000001</v>
      </c>
      <c r="AH128" s="110">
        <f t="shared" si="136"/>
        <v>8216.5</v>
      </c>
      <c r="AI128" s="111">
        <f>RCF!C$31</f>
        <v>13.135999999999999</v>
      </c>
      <c r="AJ128" s="110">
        <f t="shared" si="137"/>
        <v>0</v>
      </c>
      <c r="AK128" s="111">
        <v>0</v>
      </c>
      <c r="AL128" s="110">
        <f t="shared" si="138"/>
        <v>8519.2999999999993</v>
      </c>
      <c r="AM128" s="111">
        <f>RCF!C$33</f>
        <v>13.62</v>
      </c>
      <c r="AN128" s="112">
        <f t="shared" si="148"/>
        <v>12778.9</v>
      </c>
      <c r="AO128" s="110">
        <f t="shared" si="140"/>
        <v>8591.7999999999993</v>
      </c>
      <c r="AP128" s="111">
        <f>RCF!C$35</f>
        <v>13.736000000000001</v>
      </c>
      <c r="AQ128" s="112">
        <f t="shared" si="153"/>
        <v>11169.3</v>
      </c>
      <c r="AR128" s="112">
        <f t="shared" si="153"/>
        <v>12458.1</v>
      </c>
      <c r="AS128" s="110">
        <f t="shared" si="142"/>
        <v>8411.7000000000007</v>
      </c>
      <c r="AT128" s="111">
        <f>RCF!C$37</f>
        <v>13.448</v>
      </c>
      <c r="AU128" s="110">
        <f t="shared" si="143"/>
        <v>8494.9</v>
      </c>
      <c r="AV128" s="111">
        <f>RCF!C$39</f>
        <v>13.581</v>
      </c>
      <c r="AW128" s="110">
        <f t="shared" si="144"/>
        <v>7932.5</v>
      </c>
      <c r="AX128" s="111">
        <f>RCF!C$41</f>
        <v>12.682</v>
      </c>
    </row>
    <row r="129" spans="1:50" ht="25.5" x14ac:dyDescent="0.2">
      <c r="A129" s="47">
        <v>2901</v>
      </c>
      <c r="B129" s="109" t="s">
        <v>223</v>
      </c>
      <c r="C129" s="39">
        <v>756.7</v>
      </c>
      <c r="D129" s="110">
        <f t="shared" si="145"/>
        <v>35200.199999999997</v>
      </c>
      <c r="E129" s="175">
        <f>RCF!C$43</f>
        <v>46.518000000000001</v>
      </c>
      <c r="F129" s="110">
        <f t="shared" si="124"/>
        <v>9981.6</v>
      </c>
      <c r="G129" s="176">
        <f>RCF!C$5</f>
        <v>13.191000000000001</v>
      </c>
      <c r="H129" s="110">
        <f t="shared" si="125"/>
        <v>9981.6</v>
      </c>
      <c r="I129" s="176">
        <f t="shared" si="146"/>
        <v>13.191000000000001</v>
      </c>
      <c r="J129" s="177">
        <f t="shared" si="149"/>
        <v>10979.8</v>
      </c>
      <c r="K129" s="177">
        <f t="shared" si="149"/>
        <v>13475.2</v>
      </c>
      <c r="L129" s="177">
        <f t="shared" si="149"/>
        <v>14972.4</v>
      </c>
      <c r="M129" s="177">
        <f t="shared" si="149"/>
        <v>19963.3</v>
      </c>
      <c r="N129" s="177">
        <f t="shared" si="149"/>
        <v>21460.5</v>
      </c>
      <c r="O129" s="110">
        <f t="shared" si="128"/>
        <v>9933.9</v>
      </c>
      <c r="P129" s="176">
        <f>RCF!C$7</f>
        <v>13.128</v>
      </c>
      <c r="Q129" s="177">
        <f t="shared" si="150"/>
        <v>12914</v>
      </c>
      <c r="R129" s="177">
        <f t="shared" si="150"/>
        <v>14900</v>
      </c>
      <c r="S129" s="110">
        <f t="shared" si="130"/>
        <v>9692.5</v>
      </c>
      <c r="T129" s="176">
        <f>RCF!C$9</f>
        <v>12.808999999999999</v>
      </c>
      <c r="U129" s="110">
        <f t="shared" si="131"/>
        <v>9692.5</v>
      </c>
      <c r="V129" s="111">
        <f t="shared" si="147"/>
        <v>12.808999999999999</v>
      </c>
      <c r="W129" s="177">
        <f t="shared" si="151"/>
        <v>10661.7</v>
      </c>
      <c r="X129" s="177">
        <f t="shared" si="151"/>
        <v>13278.7</v>
      </c>
      <c r="Y129" s="177">
        <f t="shared" si="151"/>
        <v>15701.8</v>
      </c>
      <c r="Z129" s="177">
        <f t="shared" si="151"/>
        <v>14247.9</v>
      </c>
      <c r="AA129" s="177">
        <f t="shared" si="151"/>
        <v>21032.7</v>
      </c>
      <c r="AB129" s="177">
        <f t="shared" si="151"/>
        <v>29077.5</v>
      </c>
      <c r="AC129" s="110">
        <f t="shared" si="134"/>
        <v>9923.2999999999993</v>
      </c>
      <c r="AD129" s="111">
        <f>RCF!C$13</f>
        <v>13.114000000000001</v>
      </c>
      <c r="AE129" s="112">
        <f t="shared" si="152"/>
        <v>16373.4</v>
      </c>
      <c r="AF129" s="112">
        <f t="shared" si="152"/>
        <v>20838.900000000001</v>
      </c>
      <c r="AG129" s="112">
        <f t="shared" si="152"/>
        <v>29769.9</v>
      </c>
      <c r="AH129" s="110">
        <f t="shared" si="136"/>
        <v>9940</v>
      </c>
      <c r="AI129" s="111">
        <f>RCF!C$31</f>
        <v>13.135999999999999</v>
      </c>
      <c r="AJ129" s="110">
        <f t="shared" si="137"/>
        <v>0</v>
      </c>
      <c r="AK129" s="111">
        <v>0</v>
      </c>
      <c r="AL129" s="110">
        <f t="shared" si="138"/>
        <v>10306.200000000001</v>
      </c>
      <c r="AM129" s="111">
        <f>RCF!C$33</f>
        <v>13.62</v>
      </c>
      <c r="AN129" s="112">
        <f t="shared" si="148"/>
        <v>15459.3</v>
      </c>
      <c r="AO129" s="110">
        <f t="shared" si="140"/>
        <v>10394</v>
      </c>
      <c r="AP129" s="111">
        <f>RCF!C$35</f>
        <v>13.736000000000001</v>
      </c>
      <c r="AQ129" s="112">
        <f t="shared" si="153"/>
        <v>13512.2</v>
      </c>
      <c r="AR129" s="112">
        <f t="shared" si="153"/>
        <v>15071.3</v>
      </c>
      <c r="AS129" s="110">
        <f t="shared" si="142"/>
        <v>10176.1</v>
      </c>
      <c r="AT129" s="111">
        <f>RCF!C$37</f>
        <v>13.448</v>
      </c>
      <c r="AU129" s="110">
        <f t="shared" si="143"/>
        <v>10276.700000000001</v>
      </c>
      <c r="AV129" s="111">
        <f>RCF!C$39</f>
        <v>13.581</v>
      </c>
      <c r="AW129" s="110">
        <f t="shared" si="144"/>
        <v>9596.4</v>
      </c>
      <c r="AX129" s="111">
        <f>RCF!C$41</f>
        <v>12.682</v>
      </c>
    </row>
    <row r="130" spans="1:50" ht="25.5" x14ac:dyDescent="0.2">
      <c r="A130" s="47">
        <v>2903</v>
      </c>
      <c r="B130" s="109" t="s">
        <v>224</v>
      </c>
      <c r="C130" s="39">
        <v>650</v>
      </c>
      <c r="D130" s="110">
        <f t="shared" si="145"/>
        <v>30236.7</v>
      </c>
      <c r="E130" s="175">
        <f>RCF!C$43</f>
        <v>46.518000000000001</v>
      </c>
      <c r="F130" s="110">
        <f t="shared" si="124"/>
        <v>8574.1</v>
      </c>
      <c r="G130" s="176">
        <f>RCF!C$5</f>
        <v>13.191000000000001</v>
      </c>
      <c r="H130" s="110">
        <f t="shared" si="125"/>
        <v>8574.1</v>
      </c>
      <c r="I130" s="176">
        <f t="shared" si="146"/>
        <v>13.191000000000001</v>
      </c>
      <c r="J130" s="177">
        <f t="shared" si="149"/>
        <v>9431.6</v>
      </c>
      <c r="K130" s="177">
        <f t="shared" si="149"/>
        <v>11575.1</v>
      </c>
      <c r="L130" s="177">
        <f t="shared" si="149"/>
        <v>12861.2</v>
      </c>
      <c r="M130" s="177">
        <f t="shared" si="149"/>
        <v>17148.3</v>
      </c>
      <c r="N130" s="177">
        <f t="shared" si="149"/>
        <v>18434.400000000001</v>
      </c>
      <c r="O130" s="110">
        <f t="shared" si="128"/>
        <v>8533.2000000000007</v>
      </c>
      <c r="P130" s="176">
        <f>RCF!C$7</f>
        <v>13.128</v>
      </c>
      <c r="Q130" s="177">
        <f t="shared" si="150"/>
        <v>11093</v>
      </c>
      <c r="R130" s="177">
        <f t="shared" si="150"/>
        <v>12799</v>
      </c>
      <c r="S130" s="110">
        <f t="shared" si="130"/>
        <v>8325.7999999999993</v>
      </c>
      <c r="T130" s="176">
        <f>RCF!C$9</f>
        <v>12.808999999999999</v>
      </c>
      <c r="U130" s="110">
        <f t="shared" si="131"/>
        <v>8325.7999999999993</v>
      </c>
      <c r="V130" s="111">
        <f t="shared" si="147"/>
        <v>12.808999999999999</v>
      </c>
      <c r="W130" s="177">
        <f t="shared" si="151"/>
        <v>9158.2999999999993</v>
      </c>
      <c r="X130" s="177">
        <f t="shared" si="151"/>
        <v>11406.3</v>
      </c>
      <c r="Y130" s="177">
        <f t="shared" si="151"/>
        <v>13487.7</v>
      </c>
      <c r="Z130" s="177">
        <f t="shared" si="151"/>
        <v>12238.9</v>
      </c>
      <c r="AA130" s="177">
        <f t="shared" si="151"/>
        <v>18066.900000000001</v>
      </c>
      <c r="AB130" s="177">
        <f t="shared" si="151"/>
        <v>24977.4</v>
      </c>
      <c r="AC130" s="110">
        <f t="shared" si="134"/>
        <v>8524.1</v>
      </c>
      <c r="AD130" s="111">
        <f>RCF!C$13</f>
        <v>13.114000000000001</v>
      </c>
      <c r="AE130" s="112">
        <f t="shared" si="152"/>
        <v>14064.8</v>
      </c>
      <c r="AF130" s="112">
        <f t="shared" si="152"/>
        <v>17900.599999999999</v>
      </c>
      <c r="AG130" s="112">
        <f t="shared" si="152"/>
        <v>25572.3</v>
      </c>
      <c r="AH130" s="110">
        <f t="shared" si="136"/>
        <v>8538.4</v>
      </c>
      <c r="AI130" s="111">
        <f>RCF!C$31</f>
        <v>13.135999999999999</v>
      </c>
      <c r="AJ130" s="110">
        <f t="shared" si="137"/>
        <v>0</v>
      </c>
      <c r="AK130" s="111">
        <v>0</v>
      </c>
      <c r="AL130" s="110">
        <f t="shared" si="138"/>
        <v>8853</v>
      </c>
      <c r="AM130" s="111">
        <f>RCF!C$33</f>
        <v>13.62</v>
      </c>
      <c r="AN130" s="112">
        <f t="shared" si="148"/>
        <v>13279.5</v>
      </c>
      <c r="AO130" s="110">
        <f t="shared" si="140"/>
        <v>8928.4</v>
      </c>
      <c r="AP130" s="111">
        <f>RCF!C$35</f>
        <v>13.736000000000001</v>
      </c>
      <c r="AQ130" s="112">
        <f t="shared" si="153"/>
        <v>11606.9</v>
      </c>
      <c r="AR130" s="112">
        <f t="shared" si="153"/>
        <v>12946.1</v>
      </c>
      <c r="AS130" s="110">
        <f t="shared" si="142"/>
        <v>8741.2000000000007</v>
      </c>
      <c r="AT130" s="111">
        <f>RCF!C$37</f>
        <v>13.448</v>
      </c>
      <c r="AU130" s="110">
        <f t="shared" si="143"/>
        <v>8827.6</v>
      </c>
      <c r="AV130" s="111">
        <f>RCF!C$39</f>
        <v>13.581</v>
      </c>
      <c r="AW130" s="110">
        <f t="shared" si="144"/>
        <v>8243.2999999999993</v>
      </c>
      <c r="AX130" s="111">
        <f>RCF!C$41</f>
        <v>12.682</v>
      </c>
    </row>
    <row r="131" spans="1:50" ht="25.5" x14ac:dyDescent="0.2">
      <c r="A131" s="47">
        <v>2904</v>
      </c>
      <c r="B131" s="109" t="s">
        <v>225</v>
      </c>
      <c r="C131" s="39">
        <v>590.20000000000005</v>
      </c>
      <c r="D131" s="110">
        <f t="shared" si="145"/>
        <v>27454.9</v>
      </c>
      <c r="E131" s="175">
        <f>RCF!C$43</f>
        <v>46.518000000000001</v>
      </c>
      <c r="F131" s="110">
        <f t="shared" si="124"/>
        <v>7785.3</v>
      </c>
      <c r="G131" s="176">
        <f>RCF!C$5</f>
        <v>13.191000000000001</v>
      </c>
      <c r="H131" s="110">
        <f t="shared" si="125"/>
        <v>7785.3</v>
      </c>
      <c r="I131" s="176">
        <f t="shared" si="146"/>
        <v>13.191000000000001</v>
      </c>
      <c r="J131" s="177">
        <f t="shared" si="149"/>
        <v>8563.9</v>
      </c>
      <c r="K131" s="177">
        <f t="shared" si="149"/>
        <v>10510.2</v>
      </c>
      <c r="L131" s="177">
        <f t="shared" si="149"/>
        <v>11678</v>
      </c>
      <c r="M131" s="177">
        <f t="shared" si="149"/>
        <v>15570.7</v>
      </c>
      <c r="N131" s="177">
        <f t="shared" si="149"/>
        <v>16738.5</v>
      </c>
      <c r="O131" s="110">
        <f t="shared" si="128"/>
        <v>7748.1</v>
      </c>
      <c r="P131" s="176">
        <f>RCF!C$7</f>
        <v>13.128</v>
      </c>
      <c r="Q131" s="177">
        <f t="shared" si="150"/>
        <v>10072</v>
      </c>
      <c r="R131" s="177">
        <f t="shared" si="150"/>
        <v>11622</v>
      </c>
      <c r="S131" s="110">
        <f t="shared" si="130"/>
        <v>7559.8</v>
      </c>
      <c r="T131" s="176">
        <f>RCF!C$9</f>
        <v>12.808999999999999</v>
      </c>
      <c r="U131" s="110">
        <f t="shared" si="131"/>
        <v>7559.8</v>
      </c>
      <c r="V131" s="111">
        <f t="shared" si="147"/>
        <v>12.808999999999999</v>
      </c>
      <c r="W131" s="177">
        <f t="shared" si="151"/>
        <v>8315.7000000000007</v>
      </c>
      <c r="X131" s="177">
        <f t="shared" si="151"/>
        <v>10356.9</v>
      </c>
      <c r="Y131" s="177">
        <f t="shared" si="151"/>
        <v>12246.8</v>
      </c>
      <c r="Z131" s="177">
        <f t="shared" si="151"/>
        <v>11112.9</v>
      </c>
      <c r="AA131" s="177">
        <f t="shared" si="151"/>
        <v>16404.7</v>
      </c>
      <c r="AB131" s="177">
        <f t="shared" si="151"/>
        <v>22679.4</v>
      </c>
      <c r="AC131" s="110">
        <f t="shared" si="134"/>
        <v>7739.8</v>
      </c>
      <c r="AD131" s="111">
        <f>RCF!C$13</f>
        <v>13.114000000000001</v>
      </c>
      <c r="AE131" s="112">
        <f t="shared" si="152"/>
        <v>12770.7</v>
      </c>
      <c r="AF131" s="112">
        <f t="shared" si="152"/>
        <v>16253.6</v>
      </c>
      <c r="AG131" s="112">
        <f t="shared" si="152"/>
        <v>23219.4</v>
      </c>
      <c r="AH131" s="110">
        <f t="shared" si="136"/>
        <v>7752.8</v>
      </c>
      <c r="AI131" s="111">
        <f>RCF!C$31</f>
        <v>13.135999999999999</v>
      </c>
      <c r="AJ131" s="110">
        <f t="shared" si="137"/>
        <v>0</v>
      </c>
      <c r="AK131" s="111">
        <v>0</v>
      </c>
      <c r="AL131" s="110">
        <f t="shared" si="138"/>
        <v>8038.5</v>
      </c>
      <c r="AM131" s="111">
        <f>RCF!C$33</f>
        <v>13.62</v>
      </c>
      <c r="AN131" s="112">
        <f t="shared" si="148"/>
        <v>12057.7</v>
      </c>
      <c r="AO131" s="110">
        <f t="shared" si="140"/>
        <v>8106.9</v>
      </c>
      <c r="AP131" s="111">
        <f>RCF!C$35</f>
        <v>13.736000000000001</v>
      </c>
      <c r="AQ131" s="112">
        <f t="shared" si="153"/>
        <v>10538.9</v>
      </c>
      <c r="AR131" s="112">
        <f t="shared" si="153"/>
        <v>11755</v>
      </c>
      <c r="AS131" s="110">
        <f t="shared" si="142"/>
        <v>7937</v>
      </c>
      <c r="AT131" s="111">
        <f>RCF!C$37</f>
        <v>13.448</v>
      </c>
      <c r="AU131" s="110">
        <f t="shared" si="143"/>
        <v>8015.5</v>
      </c>
      <c r="AV131" s="111">
        <f>RCF!C$39</f>
        <v>13.581</v>
      </c>
      <c r="AW131" s="110">
        <f t="shared" si="144"/>
        <v>7484.9</v>
      </c>
      <c r="AX131" s="111">
        <f>RCF!C$41</f>
        <v>12.682</v>
      </c>
    </row>
    <row r="132" spans="1:50" ht="25.5" x14ac:dyDescent="0.2">
      <c r="A132" s="47">
        <v>2905</v>
      </c>
      <c r="B132" s="109" t="s">
        <v>226</v>
      </c>
      <c r="C132" s="39">
        <v>489</v>
      </c>
      <c r="D132" s="110">
        <f t="shared" si="145"/>
        <v>22747.3</v>
      </c>
      <c r="E132" s="175">
        <f>RCF!C$43</f>
        <v>46.518000000000001</v>
      </c>
      <c r="F132" s="110">
        <f t="shared" si="124"/>
        <v>6450.3</v>
      </c>
      <c r="G132" s="176">
        <f>RCF!C$5</f>
        <v>13.191000000000001</v>
      </c>
      <c r="H132" s="110">
        <f t="shared" si="125"/>
        <v>6450.3</v>
      </c>
      <c r="I132" s="176">
        <f t="shared" si="146"/>
        <v>13.191000000000001</v>
      </c>
      <c r="J132" s="177">
        <f t="shared" si="149"/>
        <v>7095.4</v>
      </c>
      <c r="K132" s="177">
        <f t="shared" si="149"/>
        <v>8708</v>
      </c>
      <c r="L132" s="177">
        <f t="shared" si="149"/>
        <v>9675.6</v>
      </c>
      <c r="M132" s="177">
        <f t="shared" si="149"/>
        <v>12900.8</v>
      </c>
      <c r="N132" s="177">
        <f t="shared" si="149"/>
        <v>13868.4</v>
      </c>
      <c r="O132" s="110">
        <f t="shared" si="128"/>
        <v>6419.5</v>
      </c>
      <c r="P132" s="176">
        <f>RCF!C$7</f>
        <v>13.128</v>
      </c>
      <c r="Q132" s="177">
        <f t="shared" si="150"/>
        <v>8345</v>
      </c>
      <c r="R132" s="177">
        <f t="shared" si="150"/>
        <v>9629</v>
      </c>
      <c r="S132" s="110">
        <f t="shared" si="130"/>
        <v>6263.6</v>
      </c>
      <c r="T132" s="176">
        <f>RCF!C$9</f>
        <v>12.808999999999999</v>
      </c>
      <c r="U132" s="110">
        <f t="shared" si="131"/>
        <v>6263.6</v>
      </c>
      <c r="V132" s="111">
        <f t="shared" si="147"/>
        <v>12.808999999999999</v>
      </c>
      <c r="W132" s="177">
        <f t="shared" si="151"/>
        <v>6889.9</v>
      </c>
      <c r="X132" s="177">
        <f t="shared" si="151"/>
        <v>8581.1</v>
      </c>
      <c r="Y132" s="177">
        <f t="shared" si="151"/>
        <v>10147</v>
      </c>
      <c r="Z132" s="177">
        <f t="shared" si="151"/>
        <v>9207.4</v>
      </c>
      <c r="AA132" s="177">
        <f t="shared" si="151"/>
        <v>13592</v>
      </c>
      <c r="AB132" s="177">
        <f t="shared" si="151"/>
        <v>18790.8</v>
      </c>
      <c r="AC132" s="110">
        <f t="shared" si="134"/>
        <v>6412.7</v>
      </c>
      <c r="AD132" s="111">
        <f>RCF!C$13</f>
        <v>13.114000000000001</v>
      </c>
      <c r="AE132" s="112">
        <f t="shared" si="152"/>
        <v>10581</v>
      </c>
      <c r="AF132" s="112">
        <f t="shared" si="152"/>
        <v>13466.7</v>
      </c>
      <c r="AG132" s="112">
        <f t="shared" si="152"/>
        <v>19238.099999999999</v>
      </c>
      <c r="AH132" s="110">
        <f t="shared" si="136"/>
        <v>6423.5</v>
      </c>
      <c r="AI132" s="111">
        <f>RCF!C$31</f>
        <v>13.135999999999999</v>
      </c>
      <c r="AJ132" s="110">
        <f t="shared" si="137"/>
        <v>0</v>
      </c>
      <c r="AK132" s="111">
        <v>0</v>
      </c>
      <c r="AL132" s="110">
        <f t="shared" si="138"/>
        <v>6660.1</v>
      </c>
      <c r="AM132" s="111">
        <f>RCF!C$33</f>
        <v>13.62</v>
      </c>
      <c r="AN132" s="112">
        <f t="shared" si="148"/>
        <v>9990.1</v>
      </c>
      <c r="AO132" s="110">
        <f t="shared" si="140"/>
        <v>6716.9</v>
      </c>
      <c r="AP132" s="111">
        <f>RCF!C$35</f>
        <v>13.736000000000001</v>
      </c>
      <c r="AQ132" s="112">
        <f t="shared" si="153"/>
        <v>8731.9</v>
      </c>
      <c r="AR132" s="112">
        <f t="shared" si="153"/>
        <v>9739.5</v>
      </c>
      <c r="AS132" s="110">
        <f t="shared" si="142"/>
        <v>6576</v>
      </c>
      <c r="AT132" s="111">
        <f>RCF!C$37</f>
        <v>13.448</v>
      </c>
      <c r="AU132" s="110">
        <f t="shared" si="143"/>
        <v>6641.1</v>
      </c>
      <c r="AV132" s="111">
        <f>RCF!C$39</f>
        <v>13.581</v>
      </c>
      <c r="AW132" s="110">
        <f t="shared" si="144"/>
        <v>6201.4</v>
      </c>
      <c r="AX132" s="111">
        <f>RCF!C$41</f>
        <v>12.682</v>
      </c>
    </row>
    <row r="133" spans="1:50" x14ac:dyDescent="0.2">
      <c r="A133" s="47">
        <v>2906</v>
      </c>
      <c r="B133" s="109" t="s">
        <v>227</v>
      </c>
      <c r="C133" s="39">
        <v>493.5</v>
      </c>
      <c r="D133" s="110">
        <f t="shared" si="145"/>
        <v>22956.6</v>
      </c>
      <c r="E133" s="175">
        <f>RCF!C$43</f>
        <v>46.518000000000001</v>
      </c>
      <c r="F133" s="110">
        <f t="shared" si="124"/>
        <v>6509.7</v>
      </c>
      <c r="G133" s="176">
        <f>RCF!C$5</f>
        <v>13.191000000000001</v>
      </c>
      <c r="H133" s="110">
        <f t="shared" si="125"/>
        <v>6509.7</v>
      </c>
      <c r="I133" s="176">
        <f t="shared" si="146"/>
        <v>13.191000000000001</v>
      </c>
      <c r="J133" s="177">
        <f t="shared" si="149"/>
        <v>7160.7</v>
      </c>
      <c r="K133" s="177">
        <f t="shared" si="149"/>
        <v>8788.2000000000007</v>
      </c>
      <c r="L133" s="177">
        <f t="shared" si="149"/>
        <v>9764.6</v>
      </c>
      <c r="M133" s="177">
        <f t="shared" si="149"/>
        <v>13019.5</v>
      </c>
      <c r="N133" s="177">
        <f t="shared" si="149"/>
        <v>13996</v>
      </c>
      <c r="O133" s="110">
        <f t="shared" si="128"/>
        <v>6478.6</v>
      </c>
      <c r="P133" s="176">
        <f>RCF!C$7</f>
        <v>13.128</v>
      </c>
      <c r="Q133" s="177">
        <f t="shared" si="150"/>
        <v>8422</v>
      </c>
      <c r="R133" s="177">
        <f t="shared" si="150"/>
        <v>9717</v>
      </c>
      <c r="S133" s="110">
        <f t="shared" si="130"/>
        <v>6321.2</v>
      </c>
      <c r="T133" s="176">
        <f>RCF!C$9</f>
        <v>12.808999999999999</v>
      </c>
      <c r="U133" s="110">
        <f t="shared" si="131"/>
        <v>6321.2</v>
      </c>
      <c r="V133" s="111">
        <f t="shared" si="147"/>
        <v>12.808999999999999</v>
      </c>
      <c r="W133" s="177">
        <f t="shared" si="151"/>
        <v>6953.3</v>
      </c>
      <c r="X133" s="177">
        <f t="shared" si="151"/>
        <v>8660</v>
      </c>
      <c r="Y133" s="177">
        <f t="shared" si="151"/>
        <v>10240.299999999999</v>
      </c>
      <c r="Z133" s="177">
        <f t="shared" si="151"/>
        <v>9292.1</v>
      </c>
      <c r="AA133" s="177">
        <f t="shared" si="151"/>
        <v>13717</v>
      </c>
      <c r="AB133" s="177">
        <f t="shared" si="151"/>
        <v>18963.599999999999</v>
      </c>
      <c r="AC133" s="110">
        <f t="shared" si="134"/>
        <v>6471.7</v>
      </c>
      <c r="AD133" s="111">
        <f>RCF!C$13</f>
        <v>13.114000000000001</v>
      </c>
      <c r="AE133" s="112">
        <f t="shared" si="152"/>
        <v>10678.3</v>
      </c>
      <c r="AF133" s="112">
        <f t="shared" si="152"/>
        <v>13590.6</v>
      </c>
      <c r="AG133" s="112">
        <f t="shared" si="152"/>
        <v>19415.099999999999</v>
      </c>
      <c r="AH133" s="110">
        <f t="shared" si="136"/>
        <v>6482.6</v>
      </c>
      <c r="AI133" s="111">
        <f>RCF!C$31</f>
        <v>13.135999999999999</v>
      </c>
      <c r="AJ133" s="110">
        <f t="shared" si="137"/>
        <v>0</v>
      </c>
      <c r="AK133" s="111">
        <v>0</v>
      </c>
      <c r="AL133" s="110">
        <f t="shared" si="138"/>
        <v>6721.4</v>
      </c>
      <c r="AM133" s="111">
        <f>RCF!C$33</f>
        <v>13.62</v>
      </c>
      <c r="AN133" s="112">
        <f t="shared" si="148"/>
        <v>10082.1</v>
      </c>
      <c r="AO133" s="110">
        <f t="shared" si="140"/>
        <v>6778.7</v>
      </c>
      <c r="AP133" s="111">
        <f>RCF!C$35</f>
        <v>13.736000000000001</v>
      </c>
      <c r="AQ133" s="112">
        <f t="shared" si="153"/>
        <v>8812.2999999999993</v>
      </c>
      <c r="AR133" s="112">
        <f t="shared" si="153"/>
        <v>9829.1</v>
      </c>
      <c r="AS133" s="110">
        <f t="shared" si="142"/>
        <v>6636.5</v>
      </c>
      <c r="AT133" s="111">
        <f>RCF!C$37</f>
        <v>13.448</v>
      </c>
      <c r="AU133" s="110">
        <f t="shared" si="143"/>
        <v>6702.2</v>
      </c>
      <c r="AV133" s="111">
        <f>RCF!C$39</f>
        <v>13.581</v>
      </c>
      <c r="AW133" s="110">
        <f t="shared" si="144"/>
        <v>6258.5</v>
      </c>
      <c r="AX133" s="111">
        <f>RCF!C$41</f>
        <v>12.682</v>
      </c>
    </row>
    <row r="134" spans="1:50" ht="25.5" x14ac:dyDescent="0.2">
      <c r="A134" s="47">
        <v>2907</v>
      </c>
      <c r="B134" s="109" t="s">
        <v>228</v>
      </c>
      <c r="C134" s="39">
        <v>730.3</v>
      </c>
      <c r="D134" s="110">
        <f t="shared" si="145"/>
        <v>33972.1</v>
      </c>
      <c r="E134" s="175">
        <f>RCF!C$43</f>
        <v>46.518000000000001</v>
      </c>
      <c r="F134" s="110">
        <f t="shared" si="124"/>
        <v>9633.2999999999993</v>
      </c>
      <c r="G134" s="176">
        <f>RCF!C$5</f>
        <v>13.191000000000001</v>
      </c>
      <c r="H134" s="110">
        <f t="shared" si="125"/>
        <v>9633.2999999999993</v>
      </c>
      <c r="I134" s="176">
        <f t="shared" si="146"/>
        <v>13.191000000000001</v>
      </c>
      <c r="J134" s="177">
        <f t="shared" si="149"/>
        <v>10596.7</v>
      </c>
      <c r="K134" s="177">
        <f t="shared" si="149"/>
        <v>13005.1</v>
      </c>
      <c r="L134" s="177">
        <f t="shared" si="149"/>
        <v>14450.1</v>
      </c>
      <c r="M134" s="177">
        <f t="shared" si="149"/>
        <v>19266.8</v>
      </c>
      <c r="N134" s="177">
        <f t="shared" si="149"/>
        <v>20711.8</v>
      </c>
      <c r="O134" s="110">
        <f t="shared" si="128"/>
        <v>9587.2999999999993</v>
      </c>
      <c r="P134" s="176">
        <f>RCF!C$7</f>
        <v>13.128</v>
      </c>
      <c r="Q134" s="177">
        <f t="shared" si="150"/>
        <v>12463</v>
      </c>
      <c r="R134" s="177">
        <f t="shared" si="150"/>
        <v>14380</v>
      </c>
      <c r="S134" s="110">
        <f t="shared" si="130"/>
        <v>9354.4</v>
      </c>
      <c r="T134" s="176">
        <f>RCF!C$9</f>
        <v>12.808999999999999</v>
      </c>
      <c r="U134" s="110">
        <f t="shared" si="131"/>
        <v>9354.4</v>
      </c>
      <c r="V134" s="111">
        <f t="shared" si="147"/>
        <v>12.808999999999999</v>
      </c>
      <c r="W134" s="177">
        <f t="shared" si="151"/>
        <v>10289.799999999999</v>
      </c>
      <c r="X134" s="177">
        <f t="shared" si="151"/>
        <v>12815.5</v>
      </c>
      <c r="Y134" s="177">
        <f t="shared" si="151"/>
        <v>15154.1</v>
      </c>
      <c r="Z134" s="177">
        <f t="shared" si="151"/>
        <v>13750.9</v>
      </c>
      <c r="AA134" s="177">
        <f t="shared" si="151"/>
        <v>20299</v>
      </c>
      <c r="AB134" s="177">
        <f t="shared" si="151"/>
        <v>28063.200000000001</v>
      </c>
      <c r="AC134" s="110">
        <f t="shared" si="134"/>
        <v>9577.1</v>
      </c>
      <c r="AD134" s="111">
        <f>RCF!C$13</f>
        <v>13.114000000000001</v>
      </c>
      <c r="AE134" s="112">
        <f t="shared" si="152"/>
        <v>15802.2</v>
      </c>
      <c r="AF134" s="112">
        <f t="shared" si="152"/>
        <v>20111.900000000001</v>
      </c>
      <c r="AG134" s="112">
        <f t="shared" si="152"/>
        <v>28731.3</v>
      </c>
      <c r="AH134" s="110">
        <f t="shared" si="136"/>
        <v>9593.2000000000007</v>
      </c>
      <c r="AI134" s="111">
        <f>RCF!C$31</f>
        <v>13.135999999999999</v>
      </c>
      <c r="AJ134" s="110">
        <f t="shared" si="137"/>
        <v>0</v>
      </c>
      <c r="AK134" s="111">
        <v>0</v>
      </c>
      <c r="AL134" s="110">
        <f t="shared" si="138"/>
        <v>9946.6</v>
      </c>
      <c r="AM134" s="111">
        <f>RCF!C$33</f>
        <v>13.62</v>
      </c>
      <c r="AN134" s="112">
        <f t="shared" si="148"/>
        <v>14919.9</v>
      </c>
      <c r="AO134" s="110">
        <f t="shared" si="140"/>
        <v>10031.4</v>
      </c>
      <c r="AP134" s="111">
        <f>RCF!C$35</f>
        <v>13.736000000000001</v>
      </c>
      <c r="AQ134" s="112">
        <f t="shared" si="153"/>
        <v>13040.8</v>
      </c>
      <c r="AR134" s="112">
        <f t="shared" si="153"/>
        <v>14545.5</v>
      </c>
      <c r="AS134" s="110">
        <f t="shared" si="142"/>
        <v>9821</v>
      </c>
      <c r="AT134" s="111">
        <f>RCF!C$37</f>
        <v>13.448</v>
      </c>
      <c r="AU134" s="110">
        <f t="shared" si="143"/>
        <v>9918.2000000000007</v>
      </c>
      <c r="AV134" s="111">
        <f>RCF!C$39</f>
        <v>13.581</v>
      </c>
      <c r="AW134" s="110">
        <f t="shared" si="144"/>
        <v>9261.6</v>
      </c>
      <c r="AX134" s="111">
        <f>RCF!C$41</f>
        <v>12.682</v>
      </c>
    </row>
    <row r="135" spans="1:50" ht="25.5" x14ac:dyDescent="0.2">
      <c r="A135" s="47">
        <v>2909</v>
      </c>
      <c r="B135" s="109" t="s">
        <v>229</v>
      </c>
      <c r="C135" s="39">
        <v>474.6</v>
      </c>
      <c r="D135" s="110">
        <f t="shared" si="145"/>
        <v>22077.4</v>
      </c>
      <c r="E135" s="175">
        <f>RCF!C$43</f>
        <v>46.518000000000001</v>
      </c>
      <c r="F135" s="110">
        <f t="shared" si="124"/>
        <v>6260.4</v>
      </c>
      <c r="G135" s="176">
        <f>RCF!C$5</f>
        <v>13.191000000000001</v>
      </c>
      <c r="H135" s="110">
        <f t="shared" si="125"/>
        <v>6260.4</v>
      </c>
      <c r="I135" s="176">
        <f t="shared" si="146"/>
        <v>13.191000000000001</v>
      </c>
      <c r="J135" s="177">
        <f t="shared" si="149"/>
        <v>6886.5</v>
      </c>
      <c r="K135" s="177">
        <f t="shared" si="149"/>
        <v>8451.6</v>
      </c>
      <c r="L135" s="177">
        <f t="shared" si="149"/>
        <v>9390.7000000000007</v>
      </c>
      <c r="M135" s="177">
        <f t="shared" si="149"/>
        <v>12520.9</v>
      </c>
      <c r="N135" s="177">
        <f t="shared" si="149"/>
        <v>13460</v>
      </c>
      <c r="O135" s="110">
        <f t="shared" si="128"/>
        <v>6230.5</v>
      </c>
      <c r="P135" s="176">
        <f>RCF!C$7</f>
        <v>13.128</v>
      </c>
      <c r="Q135" s="177">
        <f t="shared" si="150"/>
        <v>8099</v>
      </c>
      <c r="R135" s="177">
        <f t="shared" si="150"/>
        <v>9345</v>
      </c>
      <c r="S135" s="110">
        <f t="shared" si="130"/>
        <v>6079.1</v>
      </c>
      <c r="T135" s="176">
        <f>RCF!C$9</f>
        <v>12.808999999999999</v>
      </c>
      <c r="U135" s="110">
        <f t="shared" si="131"/>
        <v>6079.1</v>
      </c>
      <c r="V135" s="111">
        <f t="shared" si="147"/>
        <v>12.808999999999999</v>
      </c>
      <c r="W135" s="177">
        <f t="shared" si="151"/>
        <v>6687</v>
      </c>
      <c r="X135" s="177">
        <f t="shared" si="151"/>
        <v>8328.2999999999993</v>
      </c>
      <c r="Y135" s="177">
        <f t="shared" si="151"/>
        <v>9848.1</v>
      </c>
      <c r="Z135" s="177">
        <f t="shared" si="151"/>
        <v>8936.2000000000007</v>
      </c>
      <c r="AA135" s="177">
        <f t="shared" si="151"/>
        <v>13191.6</v>
      </c>
      <c r="AB135" s="177">
        <f t="shared" si="151"/>
        <v>18237.3</v>
      </c>
      <c r="AC135" s="110">
        <f t="shared" si="134"/>
        <v>6223.9</v>
      </c>
      <c r="AD135" s="111">
        <f>RCF!C$13</f>
        <v>13.114000000000001</v>
      </c>
      <c r="AE135" s="112">
        <f t="shared" si="152"/>
        <v>10269.4</v>
      </c>
      <c r="AF135" s="112">
        <f t="shared" si="152"/>
        <v>13070.2</v>
      </c>
      <c r="AG135" s="112">
        <f t="shared" si="152"/>
        <v>18671.7</v>
      </c>
      <c r="AH135" s="110">
        <f t="shared" si="136"/>
        <v>6234.3</v>
      </c>
      <c r="AI135" s="111">
        <f>RCF!C$31</f>
        <v>13.135999999999999</v>
      </c>
      <c r="AJ135" s="110">
        <f t="shared" si="137"/>
        <v>0</v>
      </c>
      <c r="AK135" s="111">
        <v>0</v>
      </c>
      <c r="AL135" s="110">
        <f t="shared" si="138"/>
        <v>6464</v>
      </c>
      <c r="AM135" s="111">
        <f>RCF!C$33</f>
        <v>13.62</v>
      </c>
      <c r="AN135" s="112">
        <f t="shared" si="148"/>
        <v>9696</v>
      </c>
      <c r="AO135" s="110">
        <f t="shared" si="140"/>
        <v>6519.1</v>
      </c>
      <c r="AP135" s="111">
        <f>RCF!C$35</f>
        <v>13.736000000000001</v>
      </c>
      <c r="AQ135" s="112">
        <f t="shared" si="153"/>
        <v>8474.7999999999993</v>
      </c>
      <c r="AR135" s="112">
        <f t="shared" si="153"/>
        <v>9452.6</v>
      </c>
      <c r="AS135" s="110">
        <f t="shared" si="142"/>
        <v>6382.4</v>
      </c>
      <c r="AT135" s="111">
        <f>RCF!C$37</f>
        <v>13.448</v>
      </c>
      <c r="AU135" s="110">
        <f t="shared" si="143"/>
        <v>6445.5</v>
      </c>
      <c r="AV135" s="111">
        <f>RCF!C$39</f>
        <v>13.581</v>
      </c>
      <c r="AW135" s="110">
        <f t="shared" si="144"/>
        <v>6018.8</v>
      </c>
      <c r="AX135" s="111">
        <f>RCF!C$41</f>
        <v>12.682</v>
      </c>
    </row>
    <row r="136" spans="1:50" x14ac:dyDescent="0.2">
      <c r="A136" s="47">
        <v>2910</v>
      </c>
      <c r="B136" s="109" t="s">
        <v>230</v>
      </c>
      <c r="C136" s="39">
        <v>671.4</v>
      </c>
      <c r="D136" s="110">
        <f t="shared" si="145"/>
        <v>31232.2</v>
      </c>
      <c r="E136" s="175">
        <f>RCF!C$43</f>
        <v>46.518000000000001</v>
      </c>
      <c r="F136" s="110">
        <f t="shared" si="124"/>
        <v>8856.4</v>
      </c>
      <c r="G136" s="176">
        <f>RCF!C$5</f>
        <v>13.191000000000001</v>
      </c>
      <c r="H136" s="110">
        <f t="shared" si="125"/>
        <v>8856.4</v>
      </c>
      <c r="I136" s="176">
        <f t="shared" si="146"/>
        <v>13.191000000000001</v>
      </c>
      <c r="J136" s="177">
        <f t="shared" si="149"/>
        <v>9742.1</v>
      </c>
      <c r="K136" s="177">
        <f t="shared" si="149"/>
        <v>11956.2</v>
      </c>
      <c r="L136" s="177">
        <f t="shared" si="149"/>
        <v>13284.7</v>
      </c>
      <c r="M136" s="177">
        <f t="shared" si="149"/>
        <v>17712.900000000001</v>
      </c>
      <c r="N136" s="177">
        <f t="shared" si="149"/>
        <v>19041.3</v>
      </c>
      <c r="O136" s="110">
        <f t="shared" si="128"/>
        <v>8814.1</v>
      </c>
      <c r="P136" s="176">
        <f>RCF!C$7</f>
        <v>13.128</v>
      </c>
      <c r="Q136" s="177">
        <f t="shared" si="150"/>
        <v>11458</v>
      </c>
      <c r="R136" s="177">
        <f t="shared" si="150"/>
        <v>13221</v>
      </c>
      <c r="S136" s="110">
        <f t="shared" si="130"/>
        <v>8599.9</v>
      </c>
      <c r="T136" s="176">
        <f>RCF!C$9</f>
        <v>12.808999999999999</v>
      </c>
      <c r="U136" s="110">
        <f t="shared" si="131"/>
        <v>8599.9</v>
      </c>
      <c r="V136" s="111">
        <f t="shared" si="147"/>
        <v>12.808999999999999</v>
      </c>
      <c r="W136" s="177">
        <f t="shared" si="151"/>
        <v>9459.7999999999993</v>
      </c>
      <c r="X136" s="177">
        <f t="shared" si="151"/>
        <v>11781.8</v>
      </c>
      <c r="Y136" s="177">
        <f t="shared" si="151"/>
        <v>13931.8</v>
      </c>
      <c r="Z136" s="177">
        <f t="shared" ref="W136:AB178" si="154">ROUNDDOWN($U136*Z$6,1)</f>
        <v>12641.8</v>
      </c>
      <c r="AA136" s="177">
        <f t="shared" si="154"/>
        <v>18661.7</v>
      </c>
      <c r="AB136" s="177">
        <f t="shared" si="154"/>
        <v>25799.7</v>
      </c>
      <c r="AC136" s="110">
        <f t="shared" si="134"/>
        <v>8804.7000000000007</v>
      </c>
      <c r="AD136" s="111">
        <f>RCF!C$13</f>
        <v>13.114000000000001</v>
      </c>
      <c r="AE136" s="112">
        <f t="shared" si="152"/>
        <v>14527.8</v>
      </c>
      <c r="AF136" s="112">
        <f t="shared" si="152"/>
        <v>18489.900000000001</v>
      </c>
      <c r="AG136" s="112">
        <f t="shared" si="152"/>
        <v>26414.1</v>
      </c>
      <c r="AH136" s="110">
        <f t="shared" si="136"/>
        <v>8819.5</v>
      </c>
      <c r="AI136" s="111">
        <f>RCF!C$31</f>
        <v>13.135999999999999</v>
      </c>
      <c r="AJ136" s="110">
        <f t="shared" si="137"/>
        <v>0</v>
      </c>
      <c r="AK136" s="111">
        <v>0</v>
      </c>
      <c r="AL136" s="110">
        <f t="shared" si="138"/>
        <v>9144.4</v>
      </c>
      <c r="AM136" s="111">
        <f>RCF!C$33</f>
        <v>13.62</v>
      </c>
      <c r="AN136" s="112">
        <f t="shared" si="148"/>
        <v>13716.6</v>
      </c>
      <c r="AO136" s="110">
        <f t="shared" si="140"/>
        <v>9222.2999999999993</v>
      </c>
      <c r="AP136" s="111">
        <f>RCF!C$35</f>
        <v>13.736000000000001</v>
      </c>
      <c r="AQ136" s="112">
        <f t="shared" si="153"/>
        <v>11988.9</v>
      </c>
      <c r="AR136" s="112">
        <f t="shared" si="153"/>
        <v>13372.3</v>
      </c>
      <c r="AS136" s="110">
        <f t="shared" si="142"/>
        <v>9028.9</v>
      </c>
      <c r="AT136" s="111">
        <f>RCF!C$37</f>
        <v>13.448</v>
      </c>
      <c r="AU136" s="110">
        <f t="shared" si="143"/>
        <v>9118.2000000000007</v>
      </c>
      <c r="AV136" s="111">
        <f>RCF!C$39</f>
        <v>13.581</v>
      </c>
      <c r="AW136" s="110">
        <f t="shared" si="144"/>
        <v>8514.6</v>
      </c>
      <c r="AX136" s="111">
        <f>RCF!C$41</f>
        <v>12.682</v>
      </c>
    </row>
    <row r="137" spans="1:50" ht="38.25" x14ac:dyDescent="0.2">
      <c r="A137" s="47">
        <v>2911</v>
      </c>
      <c r="B137" s="109" t="s">
        <v>231</v>
      </c>
      <c r="C137" s="39">
        <v>409.3</v>
      </c>
      <c r="D137" s="110">
        <f t="shared" si="145"/>
        <v>19039.8</v>
      </c>
      <c r="E137" s="175">
        <f>RCF!C$43</f>
        <v>46.518000000000001</v>
      </c>
      <c r="F137" s="110">
        <f t="shared" si="124"/>
        <v>5399</v>
      </c>
      <c r="G137" s="176">
        <f>RCF!C$5</f>
        <v>13.191000000000001</v>
      </c>
      <c r="H137" s="110">
        <f t="shared" si="125"/>
        <v>5399</v>
      </c>
      <c r="I137" s="176">
        <f t="shared" si="146"/>
        <v>13.191000000000001</v>
      </c>
      <c r="J137" s="177">
        <f t="shared" si="149"/>
        <v>5939</v>
      </c>
      <c r="K137" s="177">
        <f t="shared" si="149"/>
        <v>7288.8</v>
      </c>
      <c r="L137" s="177">
        <f t="shared" si="149"/>
        <v>8098.6</v>
      </c>
      <c r="M137" s="177">
        <f t="shared" si="149"/>
        <v>10798.2</v>
      </c>
      <c r="N137" s="177">
        <f t="shared" si="149"/>
        <v>11608</v>
      </c>
      <c r="O137" s="110">
        <f t="shared" si="128"/>
        <v>5373.2</v>
      </c>
      <c r="P137" s="176">
        <f>RCF!C$7</f>
        <v>13.128</v>
      </c>
      <c r="Q137" s="177">
        <f t="shared" si="150"/>
        <v>6985</v>
      </c>
      <c r="R137" s="177">
        <f t="shared" si="150"/>
        <v>8059</v>
      </c>
      <c r="S137" s="110">
        <f t="shared" si="130"/>
        <v>5242.7</v>
      </c>
      <c r="T137" s="176">
        <f>RCF!C$9</f>
        <v>12.808999999999999</v>
      </c>
      <c r="U137" s="110">
        <f t="shared" si="131"/>
        <v>5242.7</v>
      </c>
      <c r="V137" s="111">
        <f t="shared" si="147"/>
        <v>12.808999999999999</v>
      </c>
      <c r="W137" s="177">
        <f t="shared" si="154"/>
        <v>5766.9</v>
      </c>
      <c r="X137" s="177">
        <f t="shared" si="154"/>
        <v>7182.4</v>
      </c>
      <c r="Y137" s="177">
        <f t="shared" si="154"/>
        <v>8493.1</v>
      </c>
      <c r="Z137" s="177">
        <f t="shared" si="154"/>
        <v>7706.7</v>
      </c>
      <c r="AA137" s="177">
        <f t="shared" si="154"/>
        <v>11376.6</v>
      </c>
      <c r="AB137" s="177">
        <f t="shared" si="154"/>
        <v>15728.1</v>
      </c>
      <c r="AC137" s="110">
        <f t="shared" si="134"/>
        <v>5367.5</v>
      </c>
      <c r="AD137" s="111">
        <f>RCF!C$13</f>
        <v>13.114000000000001</v>
      </c>
      <c r="AE137" s="112">
        <f t="shared" si="152"/>
        <v>8856.4</v>
      </c>
      <c r="AF137" s="112">
        <f t="shared" si="152"/>
        <v>11271.8</v>
      </c>
      <c r="AG137" s="112">
        <f t="shared" si="152"/>
        <v>16102.5</v>
      </c>
      <c r="AH137" s="110">
        <f t="shared" si="136"/>
        <v>5376.5</v>
      </c>
      <c r="AI137" s="111">
        <f>RCF!C$31</f>
        <v>13.135999999999999</v>
      </c>
      <c r="AJ137" s="110">
        <f t="shared" si="137"/>
        <v>0</v>
      </c>
      <c r="AK137" s="111">
        <v>0</v>
      </c>
      <c r="AL137" s="110">
        <f t="shared" si="138"/>
        <v>5574.6</v>
      </c>
      <c r="AM137" s="111">
        <f>RCF!C$33</f>
        <v>13.62</v>
      </c>
      <c r="AN137" s="112">
        <f t="shared" si="148"/>
        <v>8361.9</v>
      </c>
      <c r="AO137" s="110">
        <f t="shared" si="140"/>
        <v>5622.1</v>
      </c>
      <c r="AP137" s="111">
        <f>RCF!C$35</f>
        <v>13.736000000000001</v>
      </c>
      <c r="AQ137" s="112">
        <f t="shared" si="153"/>
        <v>7308.7</v>
      </c>
      <c r="AR137" s="112">
        <f t="shared" si="153"/>
        <v>8152</v>
      </c>
      <c r="AS137" s="110">
        <f t="shared" si="142"/>
        <v>5504.2</v>
      </c>
      <c r="AT137" s="111">
        <f>RCF!C$37</f>
        <v>13.448</v>
      </c>
      <c r="AU137" s="110">
        <f t="shared" si="143"/>
        <v>5558.7</v>
      </c>
      <c r="AV137" s="111">
        <f>RCF!C$39</f>
        <v>13.581</v>
      </c>
      <c r="AW137" s="110">
        <f t="shared" si="144"/>
        <v>5190.7</v>
      </c>
      <c r="AX137" s="111">
        <f>RCF!C$41</f>
        <v>12.682</v>
      </c>
    </row>
    <row r="138" spans="1:50" ht="25.5" x14ac:dyDescent="0.2">
      <c r="A138" s="47">
        <v>2916</v>
      </c>
      <c r="B138" s="109" t="s">
        <v>232</v>
      </c>
      <c r="C138" s="39">
        <v>683.6</v>
      </c>
      <c r="D138" s="110">
        <f t="shared" si="145"/>
        <v>31799.7</v>
      </c>
      <c r="E138" s="175">
        <f>RCF!C$43</f>
        <v>46.518000000000001</v>
      </c>
      <c r="F138" s="110">
        <f t="shared" si="124"/>
        <v>9017.2999999999993</v>
      </c>
      <c r="G138" s="176">
        <f>RCF!C$5</f>
        <v>13.191000000000001</v>
      </c>
      <c r="H138" s="110">
        <f t="shared" si="125"/>
        <v>9017.2999999999993</v>
      </c>
      <c r="I138" s="176">
        <f t="shared" si="146"/>
        <v>13.191000000000001</v>
      </c>
      <c r="J138" s="177">
        <f t="shared" si="149"/>
        <v>9919.1</v>
      </c>
      <c r="K138" s="177">
        <f t="shared" si="149"/>
        <v>12173.4</v>
      </c>
      <c r="L138" s="177">
        <f t="shared" si="149"/>
        <v>13526.1</v>
      </c>
      <c r="M138" s="177">
        <f t="shared" si="149"/>
        <v>18034.7</v>
      </c>
      <c r="N138" s="177">
        <f t="shared" si="149"/>
        <v>19387.3</v>
      </c>
      <c r="O138" s="110">
        <f t="shared" si="128"/>
        <v>8974.2999999999993</v>
      </c>
      <c r="P138" s="176">
        <f>RCF!C$7</f>
        <v>13.128</v>
      </c>
      <c r="Q138" s="177">
        <f t="shared" si="150"/>
        <v>11666</v>
      </c>
      <c r="R138" s="177">
        <f t="shared" si="150"/>
        <v>13461</v>
      </c>
      <c r="S138" s="110">
        <f t="shared" si="130"/>
        <v>8756.2000000000007</v>
      </c>
      <c r="T138" s="176">
        <f>RCF!C$9</f>
        <v>12.808999999999999</v>
      </c>
      <c r="U138" s="110">
        <f t="shared" si="131"/>
        <v>8756.2000000000007</v>
      </c>
      <c r="V138" s="111">
        <f t="shared" si="147"/>
        <v>12.808999999999999</v>
      </c>
      <c r="W138" s="177">
        <f t="shared" si="154"/>
        <v>9631.7999999999993</v>
      </c>
      <c r="X138" s="177">
        <f t="shared" si="154"/>
        <v>11995.9</v>
      </c>
      <c r="Y138" s="177">
        <f t="shared" si="154"/>
        <v>14185</v>
      </c>
      <c r="Z138" s="177">
        <f t="shared" si="154"/>
        <v>12871.6</v>
      </c>
      <c r="AA138" s="177">
        <f t="shared" si="154"/>
        <v>19000.900000000001</v>
      </c>
      <c r="AB138" s="177">
        <f t="shared" si="154"/>
        <v>26268.6</v>
      </c>
      <c r="AC138" s="110">
        <f t="shared" si="134"/>
        <v>8964.7000000000007</v>
      </c>
      <c r="AD138" s="111">
        <f>RCF!C$13</f>
        <v>13.114000000000001</v>
      </c>
      <c r="AE138" s="112">
        <f t="shared" si="152"/>
        <v>14791.8</v>
      </c>
      <c r="AF138" s="112">
        <f t="shared" si="152"/>
        <v>18825.900000000001</v>
      </c>
      <c r="AG138" s="112">
        <f t="shared" si="152"/>
        <v>26894.1</v>
      </c>
      <c r="AH138" s="110">
        <f t="shared" si="136"/>
        <v>8979.7000000000007</v>
      </c>
      <c r="AI138" s="111">
        <f>RCF!C$31</f>
        <v>13.135999999999999</v>
      </c>
      <c r="AJ138" s="110">
        <f t="shared" si="137"/>
        <v>0</v>
      </c>
      <c r="AK138" s="111">
        <v>0</v>
      </c>
      <c r="AL138" s="110">
        <f t="shared" si="138"/>
        <v>9310.6</v>
      </c>
      <c r="AM138" s="111">
        <f>RCF!C$33</f>
        <v>13.62</v>
      </c>
      <c r="AN138" s="112">
        <f t="shared" si="148"/>
        <v>13965.9</v>
      </c>
      <c r="AO138" s="110">
        <f t="shared" si="140"/>
        <v>9389.9</v>
      </c>
      <c r="AP138" s="111">
        <f>RCF!C$35</f>
        <v>13.736000000000001</v>
      </c>
      <c r="AQ138" s="112">
        <f t="shared" si="153"/>
        <v>12206.8</v>
      </c>
      <c r="AR138" s="112">
        <f t="shared" si="153"/>
        <v>13615.3</v>
      </c>
      <c r="AS138" s="110">
        <f t="shared" si="142"/>
        <v>9193</v>
      </c>
      <c r="AT138" s="111">
        <f>RCF!C$37</f>
        <v>13.448</v>
      </c>
      <c r="AU138" s="110">
        <f t="shared" si="143"/>
        <v>9283.9</v>
      </c>
      <c r="AV138" s="111">
        <f>RCF!C$39</f>
        <v>13.581</v>
      </c>
      <c r="AW138" s="110">
        <f t="shared" si="144"/>
        <v>8669.4</v>
      </c>
      <c r="AX138" s="111">
        <f>RCF!C$41</f>
        <v>12.682</v>
      </c>
    </row>
    <row r="139" spans="1:50" ht="38.25" x14ac:dyDescent="0.2">
      <c r="A139" s="47">
        <v>5235</v>
      </c>
      <c r="B139" s="109" t="s">
        <v>233</v>
      </c>
      <c r="C139" s="39">
        <v>989.6</v>
      </c>
      <c r="D139" s="110">
        <f t="shared" si="145"/>
        <v>46034.2</v>
      </c>
      <c r="E139" s="175">
        <f>RCF!C$43</f>
        <v>46.518000000000001</v>
      </c>
      <c r="F139" s="110">
        <f t="shared" si="124"/>
        <v>13053.8</v>
      </c>
      <c r="G139" s="176">
        <f>RCF!C$5</f>
        <v>13.191000000000001</v>
      </c>
      <c r="H139" s="110">
        <f t="shared" si="125"/>
        <v>13053.8</v>
      </c>
      <c r="I139" s="176">
        <f t="shared" si="146"/>
        <v>13.191000000000001</v>
      </c>
      <c r="J139" s="177">
        <f t="shared" si="149"/>
        <v>14359.2</v>
      </c>
      <c r="K139" s="177">
        <f t="shared" si="149"/>
        <v>17622.599999999999</v>
      </c>
      <c r="L139" s="177">
        <f t="shared" si="149"/>
        <v>19580.7</v>
      </c>
      <c r="M139" s="177">
        <f t="shared" si="149"/>
        <v>26107.599999999999</v>
      </c>
      <c r="N139" s="177">
        <f t="shared" si="149"/>
        <v>28065.7</v>
      </c>
      <c r="O139" s="110">
        <f t="shared" si="128"/>
        <v>12991.4</v>
      </c>
      <c r="P139" s="176">
        <f>RCF!C$7</f>
        <v>13.128</v>
      </c>
      <c r="Q139" s="177">
        <f t="shared" si="150"/>
        <v>16888</v>
      </c>
      <c r="R139" s="177">
        <f t="shared" si="150"/>
        <v>19487</v>
      </c>
      <c r="S139" s="110">
        <f t="shared" si="130"/>
        <v>12675.7</v>
      </c>
      <c r="T139" s="176">
        <f>RCF!C$9</f>
        <v>12.808999999999999</v>
      </c>
      <c r="U139" s="110">
        <f t="shared" si="131"/>
        <v>12675.7</v>
      </c>
      <c r="V139" s="111">
        <f t="shared" si="147"/>
        <v>12.808999999999999</v>
      </c>
      <c r="W139" s="177">
        <f t="shared" si="154"/>
        <v>13943.2</v>
      </c>
      <c r="X139" s="177">
        <f t="shared" si="154"/>
        <v>17365.7</v>
      </c>
      <c r="Y139" s="177">
        <f t="shared" si="154"/>
        <v>20534.599999999999</v>
      </c>
      <c r="Z139" s="177">
        <f t="shared" si="154"/>
        <v>18633.2</v>
      </c>
      <c r="AA139" s="177">
        <f t="shared" si="154"/>
        <v>27506.2</v>
      </c>
      <c r="AB139" s="177">
        <f t="shared" si="154"/>
        <v>38027.1</v>
      </c>
      <c r="AC139" s="110">
        <f t="shared" si="134"/>
        <v>12977.6</v>
      </c>
      <c r="AD139" s="111">
        <f>RCF!C$13</f>
        <v>13.114000000000001</v>
      </c>
      <c r="AE139" s="112">
        <f t="shared" si="152"/>
        <v>21413</v>
      </c>
      <c r="AF139" s="112">
        <f t="shared" si="152"/>
        <v>27253</v>
      </c>
      <c r="AG139" s="112">
        <f t="shared" si="152"/>
        <v>38932.800000000003</v>
      </c>
      <c r="AH139" s="110">
        <f t="shared" si="136"/>
        <v>12999.3</v>
      </c>
      <c r="AI139" s="111">
        <f>RCF!C$31</f>
        <v>13.135999999999999</v>
      </c>
      <c r="AJ139" s="110">
        <f t="shared" si="137"/>
        <v>0</v>
      </c>
      <c r="AK139" s="111">
        <v>0</v>
      </c>
      <c r="AL139" s="110">
        <f t="shared" si="138"/>
        <v>13478.3</v>
      </c>
      <c r="AM139" s="111">
        <f>RCF!C$33</f>
        <v>13.62</v>
      </c>
      <c r="AN139" s="112">
        <f t="shared" si="148"/>
        <v>20217.400000000001</v>
      </c>
      <c r="AO139" s="110">
        <f t="shared" si="140"/>
        <v>13593.1</v>
      </c>
      <c r="AP139" s="111">
        <f>RCF!C$35</f>
        <v>13.736000000000001</v>
      </c>
      <c r="AQ139" s="112">
        <f t="shared" si="153"/>
        <v>17671</v>
      </c>
      <c r="AR139" s="112">
        <f t="shared" si="153"/>
        <v>19709.900000000001</v>
      </c>
      <c r="AS139" s="110">
        <f t="shared" si="142"/>
        <v>13308.1</v>
      </c>
      <c r="AT139" s="111">
        <f>RCF!C$37</f>
        <v>13.448</v>
      </c>
      <c r="AU139" s="110">
        <f t="shared" si="143"/>
        <v>13439.7</v>
      </c>
      <c r="AV139" s="111">
        <f>RCF!C$39</f>
        <v>13.581</v>
      </c>
      <c r="AW139" s="110">
        <f t="shared" si="144"/>
        <v>12550.1</v>
      </c>
      <c r="AX139" s="111">
        <f>RCF!C$41</f>
        <v>12.682</v>
      </c>
    </row>
    <row r="140" spans="1:50" x14ac:dyDescent="0.2">
      <c r="A140" s="47">
        <v>6035</v>
      </c>
      <c r="B140" s="109" t="s">
        <v>234</v>
      </c>
      <c r="C140" s="39">
        <v>506</v>
      </c>
      <c r="D140" s="110">
        <f t="shared" si="145"/>
        <v>23538.1</v>
      </c>
      <c r="E140" s="175">
        <f>RCF!C$43</f>
        <v>46.518000000000001</v>
      </c>
      <c r="F140" s="110">
        <f t="shared" si="124"/>
        <v>6674.6</v>
      </c>
      <c r="G140" s="176">
        <f>RCF!C$5</f>
        <v>13.191000000000001</v>
      </c>
      <c r="H140" s="110">
        <f t="shared" si="125"/>
        <v>6674.6</v>
      </c>
      <c r="I140" s="176">
        <f t="shared" si="146"/>
        <v>13.191000000000001</v>
      </c>
      <c r="J140" s="177">
        <f t="shared" si="149"/>
        <v>7342.1</v>
      </c>
      <c r="K140" s="177">
        <f t="shared" si="149"/>
        <v>9010.7999999999993</v>
      </c>
      <c r="L140" s="177">
        <f t="shared" si="149"/>
        <v>10012</v>
      </c>
      <c r="M140" s="177">
        <f t="shared" si="149"/>
        <v>13349.3</v>
      </c>
      <c r="N140" s="177">
        <f t="shared" si="149"/>
        <v>14350.5</v>
      </c>
      <c r="O140" s="110">
        <f t="shared" si="128"/>
        <v>6642.7</v>
      </c>
      <c r="P140" s="176">
        <f>RCF!C$7</f>
        <v>13.128</v>
      </c>
      <c r="Q140" s="177">
        <f t="shared" si="150"/>
        <v>8635</v>
      </c>
      <c r="R140" s="177">
        <f t="shared" si="150"/>
        <v>9964</v>
      </c>
      <c r="S140" s="110">
        <f t="shared" si="130"/>
        <v>6481.3</v>
      </c>
      <c r="T140" s="176">
        <f>RCF!C$9</f>
        <v>12.808999999999999</v>
      </c>
      <c r="U140" s="110">
        <f t="shared" si="131"/>
        <v>6481.3</v>
      </c>
      <c r="V140" s="111">
        <f t="shared" si="147"/>
        <v>12.808999999999999</v>
      </c>
      <c r="W140" s="177">
        <f t="shared" si="154"/>
        <v>7129.4</v>
      </c>
      <c r="X140" s="177">
        <f t="shared" si="154"/>
        <v>8879.2999999999993</v>
      </c>
      <c r="Y140" s="177">
        <f t="shared" si="154"/>
        <v>10499.7</v>
      </c>
      <c r="Z140" s="177">
        <f t="shared" si="154"/>
        <v>9527.5</v>
      </c>
      <c r="AA140" s="177">
        <f t="shared" si="154"/>
        <v>14064.4</v>
      </c>
      <c r="AB140" s="177">
        <f t="shared" si="154"/>
        <v>19443.900000000001</v>
      </c>
      <c r="AC140" s="110">
        <f t="shared" si="134"/>
        <v>6635.6</v>
      </c>
      <c r="AD140" s="111">
        <f>RCF!C$13</f>
        <v>13.114000000000001</v>
      </c>
      <c r="AE140" s="112">
        <f t="shared" si="152"/>
        <v>10948.7</v>
      </c>
      <c r="AF140" s="112">
        <f t="shared" si="152"/>
        <v>13934.8</v>
      </c>
      <c r="AG140" s="112">
        <f t="shared" si="152"/>
        <v>19906.8</v>
      </c>
      <c r="AH140" s="110">
        <f t="shared" si="136"/>
        <v>6646.8</v>
      </c>
      <c r="AI140" s="111">
        <f>RCF!C$31</f>
        <v>13.135999999999999</v>
      </c>
      <c r="AJ140" s="110">
        <f t="shared" si="137"/>
        <v>0</v>
      </c>
      <c r="AK140" s="111">
        <v>0</v>
      </c>
      <c r="AL140" s="110">
        <f t="shared" si="138"/>
        <v>6891.7</v>
      </c>
      <c r="AM140" s="111">
        <f>RCF!C$33</f>
        <v>13.62</v>
      </c>
      <c r="AN140" s="112">
        <f t="shared" si="148"/>
        <v>10337.5</v>
      </c>
      <c r="AO140" s="110">
        <f t="shared" si="140"/>
        <v>6950.4</v>
      </c>
      <c r="AP140" s="111">
        <f>RCF!C$35</f>
        <v>13.736000000000001</v>
      </c>
      <c r="AQ140" s="112">
        <f t="shared" si="153"/>
        <v>9035.5</v>
      </c>
      <c r="AR140" s="112">
        <f t="shared" si="153"/>
        <v>10078</v>
      </c>
      <c r="AS140" s="110">
        <f t="shared" si="142"/>
        <v>6804.6</v>
      </c>
      <c r="AT140" s="111">
        <f>RCF!C$37</f>
        <v>13.448</v>
      </c>
      <c r="AU140" s="110">
        <f t="shared" si="143"/>
        <v>6871.9</v>
      </c>
      <c r="AV140" s="111">
        <f>RCF!C$39</f>
        <v>13.581</v>
      </c>
      <c r="AW140" s="110">
        <f t="shared" si="144"/>
        <v>6417</v>
      </c>
      <c r="AX140" s="111">
        <f>RCF!C$41</f>
        <v>12.682</v>
      </c>
    </row>
    <row r="141" spans="1:50" x14ac:dyDescent="0.2">
      <c r="A141" s="47">
        <v>6036</v>
      </c>
      <c r="B141" s="109" t="s">
        <v>235</v>
      </c>
      <c r="C141" s="39">
        <v>499.9</v>
      </c>
      <c r="D141" s="110">
        <f t="shared" si="145"/>
        <v>23254.3</v>
      </c>
      <c r="E141" s="175">
        <f>RCF!C$43</f>
        <v>46.518000000000001</v>
      </c>
      <c r="F141" s="110">
        <f t="shared" si="124"/>
        <v>6594.1</v>
      </c>
      <c r="G141" s="176">
        <f>RCF!C$5</f>
        <v>13.191000000000001</v>
      </c>
      <c r="H141" s="110">
        <f t="shared" si="125"/>
        <v>6594.1</v>
      </c>
      <c r="I141" s="176">
        <f t="shared" si="146"/>
        <v>13.191000000000001</v>
      </c>
      <c r="J141" s="177">
        <f t="shared" si="149"/>
        <v>7253.6</v>
      </c>
      <c r="K141" s="177">
        <f t="shared" si="149"/>
        <v>8902.1</v>
      </c>
      <c r="L141" s="177">
        <f t="shared" si="149"/>
        <v>9891.2999999999993</v>
      </c>
      <c r="M141" s="177">
        <f t="shared" si="149"/>
        <v>13188.4</v>
      </c>
      <c r="N141" s="177">
        <f t="shared" si="149"/>
        <v>14177.5</v>
      </c>
      <c r="O141" s="110">
        <f t="shared" si="128"/>
        <v>6562.6</v>
      </c>
      <c r="P141" s="176">
        <f>RCF!C$7</f>
        <v>13.128</v>
      </c>
      <c r="Q141" s="177">
        <f t="shared" si="150"/>
        <v>8531</v>
      </c>
      <c r="R141" s="177">
        <f t="shared" si="150"/>
        <v>9843</v>
      </c>
      <c r="S141" s="110">
        <f t="shared" si="130"/>
        <v>6403.2</v>
      </c>
      <c r="T141" s="176">
        <f>RCF!C$9</f>
        <v>12.808999999999999</v>
      </c>
      <c r="U141" s="110">
        <f t="shared" si="131"/>
        <v>6403.2</v>
      </c>
      <c r="V141" s="111">
        <f t="shared" si="147"/>
        <v>12.808999999999999</v>
      </c>
      <c r="W141" s="177">
        <f t="shared" si="154"/>
        <v>7043.5</v>
      </c>
      <c r="X141" s="177">
        <f t="shared" si="154"/>
        <v>8772.2999999999993</v>
      </c>
      <c r="Y141" s="177">
        <f t="shared" si="154"/>
        <v>10373.1</v>
      </c>
      <c r="Z141" s="177">
        <f t="shared" si="154"/>
        <v>9412.7000000000007</v>
      </c>
      <c r="AA141" s="177">
        <f t="shared" si="154"/>
        <v>13894.9</v>
      </c>
      <c r="AB141" s="177">
        <f t="shared" si="154"/>
        <v>19209.599999999999</v>
      </c>
      <c r="AC141" s="110">
        <f t="shared" si="134"/>
        <v>6555.6</v>
      </c>
      <c r="AD141" s="111">
        <f>RCF!C$13</f>
        <v>13.114000000000001</v>
      </c>
      <c r="AE141" s="112">
        <f t="shared" si="152"/>
        <v>10816.7</v>
      </c>
      <c r="AF141" s="112">
        <f t="shared" si="152"/>
        <v>13766.8</v>
      </c>
      <c r="AG141" s="112">
        <f t="shared" si="152"/>
        <v>19666.8</v>
      </c>
      <c r="AH141" s="110">
        <f t="shared" si="136"/>
        <v>6566.6</v>
      </c>
      <c r="AI141" s="111">
        <f>RCF!C$31</f>
        <v>13.135999999999999</v>
      </c>
      <c r="AJ141" s="110">
        <f t="shared" si="137"/>
        <v>0</v>
      </c>
      <c r="AK141" s="111">
        <v>0</v>
      </c>
      <c r="AL141" s="110">
        <f t="shared" si="138"/>
        <v>6808.6</v>
      </c>
      <c r="AM141" s="111">
        <f>RCF!C$33</f>
        <v>13.62</v>
      </c>
      <c r="AN141" s="112">
        <f t="shared" si="148"/>
        <v>10212.9</v>
      </c>
      <c r="AO141" s="110">
        <f t="shared" si="140"/>
        <v>6866.6</v>
      </c>
      <c r="AP141" s="111">
        <f>RCF!C$35</f>
        <v>13.736000000000001</v>
      </c>
      <c r="AQ141" s="112">
        <f t="shared" si="153"/>
        <v>8926.5</v>
      </c>
      <c r="AR141" s="112">
        <f t="shared" si="153"/>
        <v>9956.5</v>
      </c>
      <c r="AS141" s="110">
        <f t="shared" si="142"/>
        <v>6722.6</v>
      </c>
      <c r="AT141" s="111">
        <f>RCF!C$37</f>
        <v>13.448</v>
      </c>
      <c r="AU141" s="110">
        <f t="shared" si="143"/>
        <v>6789.1</v>
      </c>
      <c r="AV141" s="111">
        <f>RCF!C$39</f>
        <v>13.581</v>
      </c>
      <c r="AW141" s="110">
        <f t="shared" si="144"/>
        <v>6339.7</v>
      </c>
      <c r="AX141" s="111">
        <f>RCF!C$41</f>
        <v>12.682</v>
      </c>
    </row>
    <row r="142" spans="1:50" ht="25.5" x14ac:dyDescent="0.2">
      <c r="A142" s="47">
        <v>6037</v>
      </c>
      <c r="B142" s="109" t="s">
        <v>236</v>
      </c>
      <c r="C142" s="39">
        <v>475.5</v>
      </c>
      <c r="D142" s="110">
        <f t="shared" si="145"/>
        <v>22119.3</v>
      </c>
      <c r="E142" s="175">
        <f>RCF!C$43</f>
        <v>46.518000000000001</v>
      </c>
      <c r="F142" s="110">
        <f t="shared" ref="F142:F205" si="155">ROUNDDOWN($C142*G142,1)</f>
        <v>6272.3</v>
      </c>
      <c r="G142" s="176">
        <f>RCF!C$5</f>
        <v>13.191000000000001</v>
      </c>
      <c r="H142" s="110">
        <f t="shared" ref="H142:H205" si="156">ROUNDDOWN($C142*I142,1)</f>
        <v>6272.3</v>
      </c>
      <c r="I142" s="176">
        <f t="shared" si="146"/>
        <v>13.191000000000001</v>
      </c>
      <c r="J142" s="177">
        <f t="shared" si="149"/>
        <v>6899.6</v>
      </c>
      <c r="K142" s="177">
        <f t="shared" si="149"/>
        <v>8467.6</v>
      </c>
      <c r="L142" s="177">
        <f t="shared" si="149"/>
        <v>9408.5</v>
      </c>
      <c r="M142" s="177">
        <f t="shared" si="149"/>
        <v>12544.6</v>
      </c>
      <c r="N142" s="177">
        <f t="shared" si="149"/>
        <v>13485.5</v>
      </c>
      <c r="O142" s="110">
        <f t="shared" ref="O142:O205" si="157">ROUNDDOWN($C142*P142,1)</f>
        <v>6242.3</v>
      </c>
      <c r="P142" s="176">
        <f>RCF!C$7</f>
        <v>13.128</v>
      </c>
      <c r="Q142" s="177">
        <f t="shared" si="150"/>
        <v>8114</v>
      </c>
      <c r="R142" s="177">
        <f t="shared" si="150"/>
        <v>9363</v>
      </c>
      <c r="S142" s="110">
        <f t="shared" ref="S142:S205" si="158">ROUNDDOWN($C142*T142,1)</f>
        <v>6090.6</v>
      </c>
      <c r="T142" s="176">
        <f>RCF!C$9</f>
        <v>12.808999999999999</v>
      </c>
      <c r="U142" s="110">
        <f t="shared" ref="U142:U205" si="159">ROUNDDOWN($C142*V142,1)</f>
        <v>6090.6</v>
      </c>
      <c r="V142" s="111">
        <f t="shared" si="147"/>
        <v>12.808999999999999</v>
      </c>
      <c r="W142" s="177">
        <f t="shared" si="154"/>
        <v>6699.6</v>
      </c>
      <c r="X142" s="177">
        <f t="shared" si="154"/>
        <v>8344.1</v>
      </c>
      <c r="Y142" s="177">
        <f t="shared" si="154"/>
        <v>9866.7000000000007</v>
      </c>
      <c r="Z142" s="177">
        <f t="shared" si="154"/>
        <v>8953.1</v>
      </c>
      <c r="AA142" s="177">
        <f t="shared" si="154"/>
        <v>13216.6</v>
      </c>
      <c r="AB142" s="177">
        <f t="shared" si="154"/>
        <v>18271.8</v>
      </c>
      <c r="AC142" s="110">
        <f t="shared" ref="AC142:AC205" si="160">ROUNDDOWN($C142*AD142,1)</f>
        <v>6235.7</v>
      </c>
      <c r="AD142" s="111">
        <f>RCF!C$13</f>
        <v>13.114000000000001</v>
      </c>
      <c r="AE142" s="112">
        <f t="shared" si="152"/>
        <v>10288.9</v>
      </c>
      <c r="AF142" s="112">
        <f t="shared" si="152"/>
        <v>13095</v>
      </c>
      <c r="AG142" s="112">
        <f t="shared" si="152"/>
        <v>18707.099999999999</v>
      </c>
      <c r="AH142" s="110">
        <f t="shared" ref="AH142:AH205" si="161">ROUNDDOWN($C142*AI142,1)</f>
        <v>6246.1</v>
      </c>
      <c r="AI142" s="111">
        <f>RCF!C$31</f>
        <v>13.135999999999999</v>
      </c>
      <c r="AJ142" s="110">
        <f t="shared" ref="AJ142:AJ205" si="162">ROUNDDOWN($C142*AK142,1)</f>
        <v>0</v>
      </c>
      <c r="AK142" s="111">
        <v>0</v>
      </c>
      <c r="AL142" s="110">
        <f t="shared" ref="AL142:AL205" si="163">ROUNDDOWN($C142*AM142,1)</f>
        <v>6476.3</v>
      </c>
      <c r="AM142" s="111">
        <f>RCF!C$33</f>
        <v>13.62</v>
      </c>
      <c r="AN142" s="112">
        <f t="shared" si="148"/>
        <v>9714.4</v>
      </c>
      <c r="AO142" s="110">
        <f t="shared" ref="AO142:AO205" si="164">ROUNDDOWN($C142*AP142,1)</f>
        <v>6531.4</v>
      </c>
      <c r="AP142" s="111">
        <f>RCF!C$35</f>
        <v>13.736000000000001</v>
      </c>
      <c r="AQ142" s="112">
        <f t="shared" si="153"/>
        <v>8490.7999999999993</v>
      </c>
      <c r="AR142" s="112">
        <f t="shared" si="153"/>
        <v>9470.5</v>
      </c>
      <c r="AS142" s="110">
        <f t="shared" ref="AS142:AS205" si="165">ROUNDDOWN($C142*AT142,1)</f>
        <v>6394.5</v>
      </c>
      <c r="AT142" s="111">
        <f>RCF!C$37</f>
        <v>13.448</v>
      </c>
      <c r="AU142" s="110">
        <f t="shared" ref="AU142:AU205" si="166">ROUNDDOWN($C142*AV142,1)</f>
        <v>6457.7</v>
      </c>
      <c r="AV142" s="111">
        <f>RCF!C$39</f>
        <v>13.581</v>
      </c>
      <c r="AW142" s="110">
        <f t="shared" ref="AW142:AW205" si="167">ROUNDDOWN($C142*AX142,1)</f>
        <v>6030.2</v>
      </c>
      <c r="AX142" s="111">
        <f>RCF!C$41</f>
        <v>12.682</v>
      </c>
    </row>
    <row r="143" spans="1:50" ht="38.25" x14ac:dyDescent="0.2">
      <c r="A143" s="47">
        <v>6038</v>
      </c>
      <c r="B143" s="109" t="s">
        <v>237</v>
      </c>
      <c r="C143" s="39">
        <v>537.4</v>
      </c>
      <c r="D143" s="110">
        <f t="shared" ref="D143:D206" si="168">ROUND(E143*C143,1)</f>
        <v>24998.799999999999</v>
      </c>
      <c r="E143" s="175">
        <f>RCF!C$43</f>
        <v>46.518000000000001</v>
      </c>
      <c r="F143" s="110">
        <f t="shared" si="155"/>
        <v>7088.8</v>
      </c>
      <c r="G143" s="176">
        <f>RCF!C$5</f>
        <v>13.191000000000001</v>
      </c>
      <c r="H143" s="110">
        <f t="shared" si="156"/>
        <v>7088.8</v>
      </c>
      <c r="I143" s="176">
        <f t="shared" ref="I143:I206" si="169">G143</f>
        <v>13.191000000000001</v>
      </c>
      <c r="J143" s="177">
        <f t="shared" si="149"/>
        <v>7797.7</v>
      </c>
      <c r="K143" s="177">
        <f t="shared" si="149"/>
        <v>9569.9</v>
      </c>
      <c r="L143" s="177">
        <f t="shared" si="149"/>
        <v>10633.3</v>
      </c>
      <c r="M143" s="177">
        <f t="shared" si="149"/>
        <v>14177.7</v>
      </c>
      <c r="N143" s="177">
        <f t="shared" si="149"/>
        <v>15241</v>
      </c>
      <c r="O143" s="110">
        <f t="shared" si="157"/>
        <v>7054.9</v>
      </c>
      <c r="P143" s="176">
        <f>RCF!C$7</f>
        <v>13.128</v>
      </c>
      <c r="Q143" s="177">
        <f t="shared" si="150"/>
        <v>9171</v>
      </c>
      <c r="R143" s="177">
        <f t="shared" si="150"/>
        <v>10582</v>
      </c>
      <c r="S143" s="110">
        <f t="shared" si="158"/>
        <v>6883.5</v>
      </c>
      <c r="T143" s="176">
        <f>RCF!C$9</f>
        <v>12.808999999999999</v>
      </c>
      <c r="U143" s="110">
        <f t="shared" si="159"/>
        <v>6883.5</v>
      </c>
      <c r="V143" s="111">
        <f t="shared" ref="V143:V206" si="170">T143</f>
        <v>12.808999999999999</v>
      </c>
      <c r="W143" s="177">
        <f t="shared" si="154"/>
        <v>7571.8</v>
      </c>
      <c r="X143" s="177">
        <f t="shared" si="154"/>
        <v>9430.2999999999993</v>
      </c>
      <c r="Y143" s="177">
        <f t="shared" si="154"/>
        <v>11151.2</v>
      </c>
      <c r="Z143" s="177">
        <f t="shared" si="154"/>
        <v>10118.700000000001</v>
      </c>
      <c r="AA143" s="177">
        <f t="shared" si="154"/>
        <v>14937.1</v>
      </c>
      <c r="AB143" s="177">
        <f t="shared" si="154"/>
        <v>20650.5</v>
      </c>
      <c r="AC143" s="110">
        <f t="shared" si="160"/>
        <v>7047.4</v>
      </c>
      <c r="AD143" s="111">
        <f>RCF!C$13</f>
        <v>13.114000000000001</v>
      </c>
      <c r="AE143" s="112">
        <f t="shared" si="152"/>
        <v>11628.2</v>
      </c>
      <c r="AF143" s="112">
        <f t="shared" si="152"/>
        <v>14799.5</v>
      </c>
      <c r="AG143" s="112">
        <f t="shared" si="152"/>
        <v>21142.2</v>
      </c>
      <c r="AH143" s="110">
        <f t="shared" si="161"/>
        <v>7059.2</v>
      </c>
      <c r="AI143" s="111">
        <f>RCF!C$31</f>
        <v>13.135999999999999</v>
      </c>
      <c r="AJ143" s="110">
        <f t="shared" si="162"/>
        <v>0</v>
      </c>
      <c r="AK143" s="111">
        <v>0</v>
      </c>
      <c r="AL143" s="110">
        <f t="shared" si="163"/>
        <v>7319.3</v>
      </c>
      <c r="AM143" s="111">
        <f>RCF!C$33</f>
        <v>13.62</v>
      </c>
      <c r="AN143" s="112">
        <f t="shared" ref="AN143:AN206" si="171">ROUNDDOWN(AL143*AN$6,1)</f>
        <v>10978.9</v>
      </c>
      <c r="AO143" s="110">
        <f t="shared" si="164"/>
        <v>7381.7</v>
      </c>
      <c r="AP143" s="111">
        <f>RCF!C$35</f>
        <v>13.736000000000001</v>
      </c>
      <c r="AQ143" s="112">
        <f t="shared" si="153"/>
        <v>9596.2000000000007</v>
      </c>
      <c r="AR143" s="112">
        <f t="shared" si="153"/>
        <v>10703.4</v>
      </c>
      <c r="AS143" s="110">
        <f t="shared" si="165"/>
        <v>7226.9</v>
      </c>
      <c r="AT143" s="111">
        <f>RCF!C$37</f>
        <v>13.448</v>
      </c>
      <c r="AU143" s="110">
        <f t="shared" si="166"/>
        <v>7298.4</v>
      </c>
      <c r="AV143" s="111">
        <f>RCF!C$39</f>
        <v>13.581</v>
      </c>
      <c r="AW143" s="110">
        <f t="shared" si="167"/>
        <v>6815.3</v>
      </c>
      <c r="AX143" s="111">
        <f>RCF!C$41</f>
        <v>12.682</v>
      </c>
    </row>
    <row r="144" spans="1:50" ht="25.5" x14ac:dyDescent="0.2">
      <c r="A144" s="47">
        <v>6039</v>
      </c>
      <c r="B144" s="109" t="s">
        <v>238</v>
      </c>
      <c r="C144" s="39">
        <v>643.29999999999995</v>
      </c>
      <c r="D144" s="110">
        <f t="shared" si="168"/>
        <v>29925</v>
      </c>
      <c r="E144" s="175">
        <f>RCF!C$43</f>
        <v>46.518000000000001</v>
      </c>
      <c r="F144" s="110">
        <f t="shared" si="155"/>
        <v>8485.7000000000007</v>
      </c>
      <c r="G144" s="176">
        <f>RCF!C$5</f>
        <v>13.191000000000001</v>
      </c>
      <c r="H144" s="110">
        <f t="shared" si="156"/>
        <v>8485.7000000000007</v>
      </c>
      <c r="I144" s="176">
        <f t="shared" si="169"/>
        <v>13.191000000000001</v>
      </c>
      <c r="J144" s="177">
        <f t="shared" si="149"/>
        <v>9334.2999999999993</v>
      </c>
      <c r="K144" s="177">
        <f t="shared" si="149"/>
        <v>11455.8</v>
      </c>
      <c r="L144" s="177">
        <f t="shared" si="149"/>
        <v>12728.7</v>
      </c>
      <c r="M144" s="177">
        <f t="shared" si="149"/>
        <v>16971.5</v>
      </c>
      <c r="N144" s="177">
        <f t="shared" si="149"/>
        <v>18244.400000000001</v>
      </c>
      <c r="O144" s="110">
        <f t="shared" si="157"/>
        <v>8445.2000000000007</v>
      </c>
      <c r="P144" s="176">
        <f>RCF!C$7</f>
        <v>13.128</v>
      </c>
      <c r="Q144" s="177">
        <f t="shared" si="150"/>
        <v>10978</v>
      </c>
      <c r="R144" s="177">
        <f t="shared" si="150"/>
        <v>12667</v>
      </c>
      <c r="S144" s="110">
        <f t="shared" si="158"/>
        <v>8240</v>
      </c>
      <c r="T144" s="176">
        <f>RCF!C$9</f>
        <v>12.808999999999999</v>
      </c>
      <c r="U144" s="110">
        <f t="shared" si="159"/>
        <v>8240</v>
      </c>
      <c r="V144" s="111">
        <f t="shared" si="170"/>
        <v>12.808999999999999</v>
      </c>
      <c r="W144" s="177">
        <f t="shared" si="154"/>
        <v>9064</v>
      </c>
      <c r="X144" s="177">
        <f t="shared" si="154"/>
        <v>11288.8</v>
      </c>
      <c r="Y144" s="177">
        <f t="shared" si="154"/>
        <v>13348.8</v>
      </c>
      <c r="Z144" s="177">
        <f t="shared" si="154"/>
        <v>12112.8</v>
      </c>
      <c r="AA144" s="177">
        <f t="shared" si="154"/>
        <v>17880.8</v>
      </c>
      <c r="AB144" s="177">
        <f t="shared" si="154"/>
        <v>24720</v>
      </c>
      <c r="AC144" s="110">
        <f t="shared" si="160"/>
        <v>8436.2000000000007</v>
      </c>
      <c r="AD144" s="111">
        <f>RCF!C$13</f>
        <v>13.114000000000001</v>
      </c>
      <c r="AE144" s="112">
        <f t="shared" si="152"/>
        <v>13919.7</v>
      </c>
      <c r="AF144" s="112">
        <f t="shared" si="152"/>
        <v>17716</v>
      </c>
      <c r="AG144" s="112">
        <f t="shared" si="152"/>
        <v>25308.6</v>
      </c>
      <c r="AH144" s="110">
        <f t="shared" si="161"/>
        <v>8450.2999999999993</v>
      </c>
      <c r="AI144" s="111">
        <f>RCF!C$31</f>
        <v>13.135999999999999</v>
      </c>
      <c r="AJ144" s="110">
        <f t="shared" si="162"/>
        <v>0</v>
      </c>
      <c r="AK144" s="111">
        <v>0</v>
      </c>
      <c r="AL144" s="110">
        <f t="shared" si="163"/>
        <v>8761.7000000000007</v>
      </c>
      <c r="AM144" s="111">
        <f>RCF!C$33</f>
        <v>13.62</v>
      </c>
      <c r="AN144" s="112">
        <f t="shared" si="171"/>
        <v>13142.5</v>
      </c>
      <c r="AO144" s="110">
        <f t="shared" si="164"/>
        <v>8836.2999999999993</v>
      </c>
      <c r="AP144" s="111">
        <f>RCF!C$35</f>
        <v>13.736000000000001</v>
      </c>
      <c r="AQ144" s="112">
        <f t="shared" si="153"/>
        <v>11487.1</v>
      </c>
      <c r="AR144" s="112">
        <f t="shared" si="153"/>
        <v>12812.6</v>
      </c>
      <c r="AS144" s="110">
        <f t="shared" si="165"/>
        <v>8651</v>
      </c>
      <c r="AT144" s="111">
        <f>RCF!C$37</f>
        <v>13.448</v>
      </c>
      <c r="AU144" s="110">
        <f t="shared" si="166"/>
        <v>8736.6</v>
      </c>
      <c r="AV144" s="111">
        <f>RCF!C$39</f>
        <v>13.581</v>
      </c>
      <c r="AW144" s="110">
        <f t="shared" si="167"/>
        <v>8158.3</v>
      </c>
      <c r="AX144" s="111">
        <f>RCF!C$41</f>
        <v>12.682</v>
      </c>
    </row>
    <row r="145" spans="1:50" ht="25.5" x14ac:dyDescent="0.2">
      <c r="A145" s="47">
        <v>6040</v>
      </c>
      <c r="B145" s="109" t="s">
        <v>239</v>
      </c>
      <c r="C145" s="39">
        <v>371.3</v>
      </c>
      <c r="D145" s="110">
        <f t="shared" si="168"/>
        <v>17272.099999999999</v>
      </c>
      <c r="E145" s="175">
        <f>RCF!C$43</f>
        <v>46.518000000000001</v>
      </c>
      <c r="F145" s="110">
        <f t="shared" si="155"/>
        <v>4897.8</v>
      </c>
      <c r="G145" s="176">
        <f>RCF!C$5</f>
        <v>13.191000000000001</v>
      </c>
      <c r="H145" s="110">
        <f t="shared" si="156"/>
        <v>4897.8</v>
      </c>
      <c r="I145" s="176">
        <f t="shared" si="169"/>
        <v>13.191000000000001</v>
      </c>
      <c r="J145" s="177">
        <f t="shared" ref="J145:N195" si="172">ROUND($C145*$I145*J$6,1)</f>
        <v>5387.6</v>
      </c>
      <c r="K145" s="177">
        <f t="shared" si="172"/>
        <v>6612.1</v>
      </c>
      <c r="L145" s="177">
        <f t="shared" si="172"/>
        <v>7346.7</v>
      </c>
      <c r="M145" s="177">
        <f t="shared" si="172"/>
        <v>9795.6</v>
      </c>
      <c r="N145" s="177">
        <f t="shared" si="172"/>
        <v>10530.3</v>
      </c>
      <c r="O145" s="110">
        <f t="shared" si="157"/>
        <v>4874.3999999999996</v>
      </c>
      <c r="P145" s="176">
        <f>RCF!C$7</f>
        <v>13.128</v>
      </c>
      <c r="Q145" s="177">
        <f t="shared" si="150"/>
        <v>6336</v>
      </c>
      <c r="R145" s="177">
        <f t="shared" si="150"/>
        <v>7311</v>
      </c>
      <c r="S145" s="110">
        <f t="shared" si="158"/>
        <v>4755.8999999999996</v>
      </c>
      <c r="T145" s="176">
        <f>RCF!C$9</f>
        <v>12.808999999999999</v>
      </c>
      <c r="U145" s="110">
        <f t="shared" si="159"/>
        <v>4755.8999999999996</v>
      </c>
      <c r="V145" s="111">
        <f t="shared" si="170"/>
        <v>12.808999999999999</v>
      </c>
      <c r="W145" s="177">
        <f t="shared" si="154"/>
        <v>5231.3999999999996</v>
      </c>
      <c r="X145" s="177">
        <f t="shared" si="154"/>
        <v>6515.5</v>
      </c>
      <c r="Y145" s="177">
        <f t="shared" si="154"/>
        <v>7704.5</v>
      </c>
      <c r="Z145" s="177">
        <f t="shared" si="154"/>
        <v>6991.1</v>
      </c>
      <c r="AA145" s="177">
        <f t="shared" si="154"/>
        <v>10320.299999999999</v>
      </c>
      <c r="AB145" s="177">
        <f t="shared" si="154"/>
        <v>14267.7</v>
      </c>
      <c r="AC145" s="110">
        <f t="shared" si="160"/>
        <v>4869.2</v>
      </c>
      <c r="AD145" s="111">
        <f>RCF!C$13</f>
        <v>13.114000000000001</v>
      </c>
      <c r="AE145" s="112">
        <f t="shared" si="152"/>
        <v>8034.2</v>
      </c>
      <c r="AF145" s="112">
        <f t="shared" si="152"/>
        <v>10225.299999999999</v>
      </c>
      <c r="AG145" s="112">
        <f t="shared" si="152"/>
        <v>14607.6</v>
      </c>
      <c r="AH145" s="110">
        <f t="shared" si="161"/>
        <v>4877.3</v>
      </c>
      <c r="AI145" s="111">
        <f>RCF!C$31</f>
        <v>13.135999999999999</v>
      </c>
      <c r="AJ145" s="110">
        <f t="shared" si="162"/>
        <v>0</v>
      </c>
      <c r="AK145" s="111">
        <v>0</v>
      </c>
      <c r="AL145" s="110">
        <f t="shared" si="163"/>
        <v>5057.1000000000004</v>
      </c>
      <c r="AM145" s="111">
        <f>RCF!C$33</f>
        <v>13.62</v>
      </c>
      <c r="AN145" s="112">
        <f t="shared" si="171"/>
        <v>7585.6</v>
      </c>
      <c r="AO145" s="110">
        <f t="shared" si="164"/>
        <v>5100.1000000000004</v>
      </c>
      <c r="AP145" s="111">
        <f>RCF!C$35</f>
        <v>13.736000000000001</v>
      </c>
      <c r="AQ145" s="112">
        <f t="shared" si="153"/>
        <v>6630.1</v>
      </c>
      <c r="AR145" s="112">
        <f t="shared" si="153"/>
        <v>7395.1</v>
      </c>
      <c r="AS145" s="110">
        <f t="shared" si="165"/>
        <v>4993.2</v>
      </c>
      <c r="AT145" s="111">
        <f>RCF!C$37</f>
        <v>13.448</v>
      </c>
      <c r="AU145" s="110">
        <f t="shared" si="166"/>
        <v>5042.6000000000004</v>
      </c>
      <c r="AV145" s="111">
        <f>RCF!C$39</f>
        <v>13.581</v>
      </c>
      <c r="AW145" s="110">
        <f t="shared" si="167"/>
        <v>4708.8</v>
      </c>
      <c r="AX145" s="111">
        <f>RCF!C$41</f>
        <v>12.682</v>
      </c>
    </row>
    <row r="146" spans="1:50" ht="38.25" x14ac:dyDescent="0.2">
      <c r="A146" s="47">
        <v>6042</v>
      </c>
      <c r="B146" s="109" t="s">
        <v>240</v>
      </c>
      <c r="C146" s="39">
        <v>465.4</v>
      </c>
      <c r="D146" s="110">
        <f t="shared" si="168"/>
        <v>21649.5</v>
      </c>
      <c r="E146" s="175">
        <f>RCF!C$43</f>
        <v>46.518000000000001</v>
      </c>
      <c r="F146" s="110">
        <f t="shared" si="155"/>
        <v>6139</v>
      </c>
      <c r="G146" s="176">
        <f>RCF!C$5</f>
        <v>13.191000000000001</v>
      </c>
      <c r="H146" s="110">
        <f t="shared" si="156"/>
        <v>6139</v>
      </c>
      <c r="I146" s="176">
        <f t="shared" si="169"/>
        <v>13.191000000000001</v>
      </c>
      <c r="J146" s="177">
        <f t="shared" si="172"/>
        <v>6753</v>
      </c>
      <c r="K146" s="177">
        <f t="shared" si="172"/>
        <v>8287.7999999999993</v>
      </c>
      <c r="L146" s="177">
        <f t="shared" si="172"/>
        <v>9208.6</v>
      </c>
      <c r="M146" s="177">
        <f t="shared" si="172"/>
        <v>12278.2</v>
      </c>
      <c r="N146" s="177">
        <f t="shared" si="172"/>
        <v>13199</v>
      </c>
      <c r="O146" s="110">
        <f t="shared" si="157"/>
        <v>6109.7</v>
      </c>
      <c r="P146" s="176">
        <f>RCF!C$7</f>
        <v>13.128</v>
      </c>
      <c r="Q146" s="177">
        <f t="shared" si="150"/>
        <v>7942</v>
      </c>
      <c r="R146" s="177">
        <f t="shared" si="150"/>
        <v>9164</v>
      </c>
      <c r="S146" s="110">
        <f t="shared" si="158"/>
        <v>5961.3</v>
      </c>
      <c r="T146" s="176">
        <f>RCF!C$9</f>
        <v>12.808999999999999</v>
      </c>
      <c r="U146" s="110">
        <f t="shared" si="159"/>
        <v>5961.3</v>
      </c>
      <c r="V146" s="111">
        <f t="shared" si="170"/>
        <v>12.808999999999999</v>
      </c>
      <c r="W146" s="177">
        <f t="shared" si="154"/>
        <v>6557.4</v>
      </c>
      <c r="X146" s="177">
        <f t="shared" si="154"/>
        <v>8166.9</v>
      </c>
      <c r="Y146" s="177">
        <f t="shared" si="154"/>
        <v>9657.2999999999993</v>
      </c>
      <c r="Z146" s="177">
        <f t="shared" si="154"/>
        <v>8763.1</v>
      </c>
      <c r="AA146" s="177">
        <f t="shared" si="154"/>
        <v>12936</v>
      </c>
      <c r="AB146" s="177">
        <f t="shared" si="154"/>
        <v>17883.900000000001</v>
      </c>
      <c r="AC146" s="110">
        <f t="shared" si="160"/>
        <v>6103.2</v>
      </c>
      <c r="AD146" s="111">
        <f>RCF!C$13</f>
        <v>13.114000000000001</v>
      </c>
      <c r="AE146" s="112">
        <f t="shared" si="152"/>
        <v>10070.299999999999</v>
      </c>
      <c r="AF146" s="112">
        <f t="shared" si="152"/>
        <v>12816.7</v>
      </c>
      <c r="AG146" s="112">
        <f t="shared" si="152"/>
        <v>18309.599999999999</v>
      </c>
      <c r="AH146" s="110">
        <f t="shared" si="161"/>
        <v>6113.4</v>
      </c>
      <c r="AI146" s="111">
        <f>RCF!C$31</f>
        <v>13.135999999999999</v>
      </c>
      <c r="AJ146" s="110">
        <f t="shared" si="162"/>
        <v>0</v>
      </c>
      <c r="AK146" s="111">
        <v>0</v>
      </c>
      <c r="AL146" s="110">
        <f t="shared" si="163"/>
        <v>6338.7</v>
      </c>
      <c r="AM146" s="111">
        <f>RCF!C$33</f>
        <v>13.62</v>
      </c>
      <c r="AN146" s="112">
        <f t="shared" si="171"/>
        <v>9508</v>
      </c>
      <c r="AO146" s="110">
        <f t="shared" si="164"/>
        <v>6392.7</v>
      </c>
      <c r="AP146" s="111">
        <f>RCF!C$35</f>
        <v>13.736000000000001</v>
      </c>
      <c r="AQ146" s="112">
        <f t="shared" si="153"/>
        <v>8310.5</v>
      </c>
      <c r="AR146" s="112">
        <f t="shared" si="153"/>
        <v>9269.4</v>
      </c>
      <c r="AS146" s="110">
        <f t="shared" si="165"/>
        <v>6258.6</v>
      </c>
      <c r="AT146" s="111">
        <f>RCF!C$37</f>
        <v>13.448</v>
      </c>
      <c r="AU146" s="110">
        <f t="shared" si="166"/>
        <v>6320.5</v>
      </c>
      <c r="AV146" s="111">
        <f>RCF!C$39</f>
        <v>13.581</v>
      </c>
      <c r="AW146" s="110">
        <f t="shared" si="167"/>
        <v>5902.2</v>
      </c>
      <c r="AX146" s="111">
        <f>RCF!C$41</f>
        <v>12.682</v>
      </c>
    </row>
    <row r="147" spans="1:50" x14ac:dyDescent="0.2">
      <c r="A147" s="47">
        <v>6043</v>
      </c>
      <c r="B147" s="109" t="s">
        <v>241</v>
      </c>
      <c r="C147" s="39">
        <v>340.8</v>
      </c>
      <c r="D147" s="110">
        <f t="shared" si="168"/>
        <v>15853.3</v>
      </c>
      <c r="E147" s="175">
        <f>RCF!C$43</f>
        <v>46.518000000000001</v>
      </c>
      <c r="F147" s="110">
        <f t="shared" si="155"/>
        <v>4495.3999999999996</v>
      </c>
      <c r="G147" s="176">
        <f>RCF!C$5</f>
        <v>13.191000000000001</v>
      </c>
      <c r="H147" s="110">
        <f t="shared" si="156"/>
        <v>4495.3999999999996</v>
      </c>
      <c r="I147" s="176">
        <f t="shared" si="169"/>
        <v>13.191000000000001</v>
      </c>
      <c r="J147" s="177">
        <f t="shared" si="172"/>
        <v>4945</v>
      </c>
      <c r="K147" s="177">
        <f t="shared" si="172"/>
        <v>6068.9</v>
      </c>
      <c r="L147" s="177">
        <f t="shared" si="172"/>
        <v>6743.2</v>
      </c>
      <c r="M147" s="177">
        <f t="shared" si="172"/>
        <v>8991</v>
      </c>
      <c r="N147" s="177">
        <f t="shared" si="172"/>
        <v>9665.2999999999993</v>
      </c>
      <c r="O147" s="110">
        <f t="shared" si="157"/>
        <v>4474</v>
      </c>
      <c r="P147" s="176">
        <f>RCF!C$7</f>
        <v>13.128</v>
      </c>
      <c r="Q147" s="177">
        <f t="shared" si="150"/>
        <v>5816</v>
      </c>
      <c r="R147" s="177">
        <f t="shared" si="150"/>
        <v>6711</v>
      </c>
      <c r="S147" s="110">
        <f t="shared" si="158"/>
        <v>4365.3</v>
      </c>
      <c r="T147" s="176">
        <f>RCF!C$9</f>
        <v>12.808999999999999</v>
      </c>
      <c r="U147" s="110">
        <f t="shared" si="159"/>
        <v>4365.3</v>
      </c>
      <c r="V147" s="111">
        <f t="shared" si="170"/>
        <v>12.808999999999999</v>
      </c>
      <c r="W147" s="177">
        <f t="shared" si="154"/>
        <v>4801.8</v>
      </c>
      <c r="X147" s="177">
        <f t="shared" si="154"/>
        <v>5980.4</v>
      </c>
      <c r="Y147" s="177">
        <f t="shared" si="154"/>
        <v>7071.7</v>
      </c>
      <c r="Z147" s="177">
        <f t="shared" si="154"/>
        <v>6416.9</v>
      </c>
      <c r="AA147" s="177">
        <f t="shared" si="154"/>
        <v>9472.7000000000007</v>
      </c>
      <c r="AB147" s="177">
        <f t="shared" si="154"/>
        <v>13095.9</v>
      </c>
      <c r="AC147" s="110">
        <f t="shared" si="160"/>
        <v>4469.2</v>
      </c>
      <c r="AD147" s="111">
        <f>RCF!C$13</f>
        <v>13.114000000000001</v>
      </c>
      <c r="AE147" s="112">
        <f t="shared" si="152"/>
        <v>7374.2</v>
      </c>
      <c r="AF147" s="112">
        <f t="shared" si="152"/>
        <v>9385.2999999999993</v>
      </c>
      <c r="AG147" s="112">
        <f t="shared" si="152"/>
        <v>13407.6</v>
      </c>
      <c r="AH147" s="110">
        <f t="shared" si="161"/>
        <v>4476.7</v>
      </c>
      <c r="AI147" s="111">
        <f>RCF!C$31</f>
        <v>13.135999999999999</v>
      </c>
      <c r="AJ147" s="110">
        <f t="shared" si="162"/>
        <v>0</v>
      </c>
      <c r="AK147" s="111">
        <v>0</v>
      </c>
      <c r="AL147" s="110">
        <f t="shared" si="163"/>
        <v>4641.6000000000004</v>
      </c>
      <c r="AM147" s="111">
        <f>RCF!C$33</f>
        <v>13.62</v>
      </c>
      <c r="AN147" s="112">
        <f t="shared" si="171"/>
        <v>6962.4</v>
      </c>
      <c r="AO147" s="110">
        <f t="shared" si="164"/>
        <v>4681.2</v>
      </c>
      <c r="AP147" s="111">
        <f>RCF!C$35</f>
        <v>13.736000000000001</v>
      </c>
      <c r="AQ147" s="112">
        <f t="shared" si="153"/>
        <v>6085.5</v>
      </c>
      <c r="AR147" s="112">
        <f t="shared" si="153"/>
        <v>6787.7</v>
      </c>
      <c r="AS147" s="110">
        <f t="shared" si="165"/>
        <v>4583</v>
      </c>
      <c r="AT147" s="111">
        <f>RCF!C$37</f>
        <v>13.448</v>
      </c>
      <c r="AU147" s="110">
        <f t="shared" si="166"/>
        <v>4628.3999999999996</v>
      </c>
      <c r="AV147" s="111">
        <f>RCF!C$39</f>
        <v>13.581</v>
      </c>
      <c r="AW147" s="110">
        <f t="shared" si="167"/>
        <v>4322</v>
      </c>
      <c r="AX147" s="111">
        <f>RCF!C$41</f>
        <v>12.682</v>
      </c>
    </row>
    <row r="148" spans="1:50" ht="38.25" x14ac:dyDescent="0.2">
      <c r="A148" s="47">
        <v>6044</v>
      </c>
      <c r="B148" s="109" t="s">
        <v>242</v>
      </c>
      <c r="C148" s="39">
        <v>264.89999999999998</v>
      </c>
      <c r="D148" s="110">
        <f t="shared" si="168"/>
        <v>12322.6</v>
      </c>
      <c r="E148" s="175">
        <f>RCF!C$43</f>
        <v>46.518000000000001</v>
      </c>
      <c r="F148" s="110">
        <f t="shared" si="155"/>
        <v>3494.2</v>
      </c>
      <c r="G148" s="176">
        <f>RCF!C$5</f>
        <v>13.191000000000001</v>
      </c>
      <c r="H148" s="110">
        <f t="shared" si="156"/>
        <v>3494.2</v>
      </c>
      <c r="I148" s="176">
        <f t="shared" si="169"/>
        <v>13.191000000000001</v>
      </c>
      <c r="J148" s="177">
        <f t="shared" si="172"/>
        <v>3843.7</v>
      </c>
      <c r="K148" s="177">
        <f t="shared" si="172"/>
        <v>4717.3</v>
      </c>
      <c r="L148" s="177">
        <f t="shared" si="172"/>
        <v>5241.3999999999996</v>
      </c>
      <c r="M148" s="177">
        <f t="shared" si="172"/>
        <v>6988.6</v>
      </c>
      <c r="N148" s="177">
        <f t="shared" si="172"/>
        <v>7512.7</v>
      </c>
      <c r="O148" s="110">
        <f t="shared" si="157"/>
        <v>3477.6</v>
      </c>
      <c r="P148" s="176">
        <f>RCF!C$7</f>
        <v>13.128</v>
      </c>
      <c r="Q148" s="177">
        <f t="shared" si="150"/>
        <v>4520</v>
      </c>
      <c r="R148" s="177">
        <f t="shared" si="150"/>
        <v>5216</v>
      </c>
      <c r="S148" s="110">
        <f t="shared" si="158"/>
        <v>3393.1</v>
      </c>
      <c r="T148" s="176">
        <f>RCF!C$9</f>
        <v>12.808999999999999</v>
      </c>
      <c r="U148" s="110">
        <f t="shared" si="159"/>
        <v>3393.1</v>
      </c>
      <c r="V148" s="111">
        <f t="shared" si="170"/>
        <v>12.808999999999999</v>
      </c>
      <c r="W148" s="177">
        <f t="shared" si="154"/>
        <v>3732.4</v>
      </c>
      <c r="X148" s="177">
        <f t="shared" si="154"/>
        <v>4648.5</v>
      </c>
      <c r="Y148" s="177">
        <f t="shared" si="154"/>
        <v>5496.8</v>
      </c>
      <c r="Z148" s="177">
        <f t="shared" si="154"/>
        <v>4987.8</v>
      </c>
      <c r="AA148" s="177">
        <f t="shared" si="154"/>
        <v>7363</v>
      </c>
      <c r="AB148" s="177">
        <f t="shared" si="154"/>
        <v>10179.299999999999</v>
      </c>
      <c r="AC148" s="110">
        <f t="shared" si="160"/>
        <v>3473.8</v>
      </c>
      <c r="AD148" s="111">
        <f>RCF!C$13</f>
        <v>13.114000000000001</v>
      </c>
      <c r="AE148" s="112">
        <f t="shared" si="152"/>
        <v>5731.8</v>
      </c>
      <c r="AF148" s="112">
        <f t="shared" si="152"/>
        <v>7295</v>
      </c>
      <c r="AG148" s="112">
        <f t="shared" si="152"/>
        <v>10421.4</v>
      </c>
      <c r="AH148" s="110">
        <f t="shared" si="161"/>
        <v>3479.7</v>
      </c>
      <c r="AI148" s="111">
        <f>RCF!C$31</f>
        <v>13.135999999999999</v>
      </c>
      <c r="AJ148" s="110">
        <f t="shared" si="162"/>
        <v>0</v>
      </c>
      <c r="AK148" s="111">
        <v>0</v>
      </c>
      <c r="AL148" s="110">
        <f t="shared" si="163"/>
        <v>3607.9</v>
      </c>
      <c r="AM148" s="111">
        <f>RCF!C$33</f>
        <v>13.62</v>
      </c>
      <c r="AN148" s="112">
        <f t="shared" si="171"/>
        <v>5411.8</v>
      </c>
      <c r="AO148" s="110">
        <f t="shared" si="164"/>
        <v>3638.6</v>
      </c>
      <c r="AP148" s="111">
        <f>RCF!C$35</f>
        <v>13.736000000000001</v>
      </c>
      <c r="AQ148" s="112">
        <f t="shared" si="153"/>
        <v>4730.1000000000004</v>
      </c>
      <c r="AR148" s="112">
        <f t="shared" si="153"/>
        <v>5275.9</v>
      </c>
      <c r="AS148" s="110">
        <f t="shared" si="165"/>
        <v>3562.3</v>
      </c>
      <c r="AT148" s="111">
        <f>RCF!C$37</f>
        <v>13.448</v>
      </c>
      <c r="AU148" s="110">
        <f t="shared" si="166"/>
        <v>3597.6</v>
      </c>
      <c r="AV148" s="111">
        <f>RCF!C$39</f>
        <v>13.581</v>
      </c>
      <c r="AW148" s="110">
        <f t="shared" si="167"/>
        <v>3359.4</v>
      </c>
      <c r="AX148" s="111">
        <f>RCF!C$41</f>
        <v>12.682</v>
      </c>
    </row>
    <row r="149" spans="1:50" ht="38.25" x14ac:dyDescent="0.2">
      <c r="A149" s="47">
        <v>6045</v>
      </c>
      <c r="B149" s="109" t="s">
        <v>243</v>
      </c>
      <c r="C149" s="39">
        <v>311.39999999999998</v>
      </c>
      <c r="D149" s="110">
        <f t="shared" si="168"/>
        <v>14485.7</v>
      </c>
      <c r="E149" s="175">
        <f>RCF!C$43</f>
        <v>46.518000000000001</v>
      </c>
      <c r="F149" s="110">
        <f t="shared" si="155"/>
        <v>4107.6000000000004</v>
      </c>
      <c r="G149" s="176">
        <f>RCF!C$5</f>
        <v>13.191000000000001</v>
      </c>
      <c r="H149" s="110">
        <f t="shared" si="156"/>
        <v>4107.6000000000004</v>
      </c>
      <c r="I149" s="176">
        <f t="shared" si="169"/>
        <v>13.191000000000001</v>
      </c>
      <c r="J149" s="177">
        <f t="shared" si="172"/>
        <v>4518.3999999999996</v>
      </c>
      <c r="K149" s="177">
        <f t="shared" si="172"/>
        <v>5545.4</v>
      </c>
      <c r="L149" s="177">
        <f t="shared" si="172"/>
        <v>6161.5</v>
      </c>
      <c r="M149" s="177">
        <f t="shared" si="172"/>
        <v>8215.4</v>
      </c>
      <c r="N149" s="177">
        <f t="shared" si="172"/>
        <v>8831.5</v>
      </c>
      <c r="O149" s="110">
        <f t="shared" si="157"/>
        <v>4088</v>
      </c>
      <c r="P149" s="176">
        <f>RCF!C$7</f>
        <v>13.128</v>
      </c>
      <c r="Q149" s="177">
        <f t="shared" si="150"/>
        <v>5314</v>
      </c>
      <c r="R149" s="177">
        <f t="shared" si="150"/>
        <v>6132</v>
      </c>
      <c r="S149" s="110">
        <f t="shared" si="158"/>
        <v>3988.7</v>
      </c>
      <c r="T149" s="176">
        <f>RCF!C$9</f>
        <v>12.808999999999999</v>
      </c>
      <c r="U149" s="110">
        <f t="shared" si="159"/>
        <v>3988.7</v>
      </c>
      <c r="V149" s="111">
        <f t="shared" si="170"/>
        <v>12.808999999999999</v>
      </c>
      <c r="W149" s="177">
        <f t="shared" si="154"/>
        <v>4387.5</v>
      </c>
      <c r="X149" s="177">
        <f t="shared" si="154"/>
        <v>5464.5</v>
      </c>
      <c r="Y149" s="177">
        <f t="shared" si="154"/>
        <v>6461.6</v>
      </c>
      <c r="Z149" s="177">
        <f t="shared" si="154"/>
        <v>5863.3</v>
      </c>
      <c r="AA149" s="177">
        <f t="shared" si="154"/>
        <v>8655.4</v>
      </c>
      <c r="AB149" s="177">
        <f t="shared" si="154"/>
        <v>11966.1</v>
      </c>
      <c r="AC149" s="110">
        <f t="shared" si="160"/>
        <v>4083.6</v>
      </c>
      <c r="AD149" s="111">
        <f>RCF!C$13</f>
        <v>13.114000000000001</v>
      </c>
      <c r="AE149" s="112">
        <f t="shared" si="152"/>
        <v>6737.9</v>
      </c>
      <c r="AF149" s="112">
        <f t="shared" si="152"/>
        <v>8575.6</v>
      </c>
      <c r="AG149" s="112">
        <f t="shared" si="152"/>
        <v>12250.8</v>
      </c>
      <c r="AH149" s="110">
        <f t="shared" si="161"/>
        <v>4090.5</v>
      </c>
      <c r="AI149" s="111">
        <f>RCF!C$31</f>
        <v>13.135999999999999</v>
      </c>
      <c r="AJ149" s="110">
        <f t="shared" si="162"/>
        <v>0</v>
      </c>
      <c r="AK149" s="111">
        <v>0</v>
      </c>
      <c r="AL149" s="110">
        <f t="shared" si="163"/>
        <v>4241.2</v>
      </c>
      <c r="AM149" s="111">
        <f>RCF!C$33</f>
        <v>13.62</v>
      </c>
      <c r="AN149" s="112">
        <f t="shared" si="171"/>
        <v>6361.8</v>
      </c>
      <c r="AO149" s="110">
        <f t="shared" si="164"/>
        <v>4277.3</v>
      </c>
      <c r="AP149" s="111">
        <f>RCF!C$35</f>
        <v>13.736000000000001</v>
      </c>
      <c r="AQ149" s="112">
        <f t="shared" si="153"/>
        <v>5560.4</v>
      </c>
      <c r="AR149" s="112">
        <f t="shared" si="153"/>
        <v>6202</v>
      </c>
      <c r="AS149" s="110">
        <f t="shared" si="165"/>
        <v>4187.7</v>
      </c>
      <c r="AT149" s="111">
        <f>RCF!C$37</f>
        <v>13.448</v>
      </c>
      <c r="AU149" s="110">
        <f t="shared" si="166"/>
        <v>4229.1000000000004</v>
      </c>
      <c r="AV149" s="111">
        <f>RCF!C$39</f>
        <v>13.581</v>
      </c>
      <c r="AW149" s="110">
        <f t="shared" si="167"/>
        <v>3949.1</v>
      </c>
      <c r="AX149" s="111">
        <f>RCF!C$41</f>
        <v>12.682</v>
      </c>
    </row>
    <row r="150" spans="1:50" ht="25.5" x14ac:dyDescent="0.2">
      <c r="A150" s="47">
        <v>6046</v>
      </c>
      <c r="B150" s="109" t="s">
        <v>244</v>
      </c>
      <c r="C150" s="39">
        <v>421.7</v>
      </c>
      <c r="D150" s="110">
        <f t="shared" si="168"/>
        <v>19616.599999999999</v>
      </c>
      <c r="E150" s="175">
        <f>RCF!C$43</f>
        <v>46.518000000000001</v>
      </c>
      <c r="F150" s="110">
        <f t="shared" si="155"/>
        <v>5562.6</v>
      </c>
      <c r="G150" s="176">
        <f>RCF!C$5</f>
        <v>13.191000000000001</v>
      </c>
      <c r="H150" s="110">
        <f t="shared" si="156"/>
        <v>5562.6</v>
      </c>
      <c r="I150" s="176">
        <f t="shared" si="169"/>
        <v>13.191000000000001</v>
      </c>
      <c r="J150" s="177">
        <f t="shared" si="172"/>
        <v>6118.9</v>
      </c>
      <c r="K150" s="177">
        <f t="shared" si="172"/>
        <v>7509.6</v>
      </c>
      <c r="L150" s="177">
        <f t="shared" si="172"/>
        <v>8344</v>
      </c>
      <c r="M150" s="177">
        <f t="shared" si="172"/>
        <v>11125.3</v>
      </c>
      <c r="N150" s="177">
        <f t="shared" si="172"/>
        <v>11959.7</v>
      </c>
      <c r="O150" s="110">
        <f t="shared" si="157"/>
        <v>5536</v>
      </c>
      <c r="P150" s="176">
        <f>RCF!C$7</f>
        <v>13.128</v>
      </c>
      <c r="Q150" s="177">
        <f t="shared" si="150"/>
        <v>7196</v>
      </c>
      <c r="R150" s="177">
        <f t="shared" si="150"/>
        <v>8304</v>
      </c>
      <c r="S150" s="110">
        <f t="shared" si="158"/>
        <v>5401.5</v>
      </c>
      <c r="T150" s="176">
        <f>RCF!C$9</f>
        <v>12.808999999999999</v>
      </c>
      <c r="U150" s="110">
        <f t="shared" si="159"/>
        <v>5401.5</v>
      </c>
      <c r="V150" s="111">
        <f t="shared" si="170"/>
        <v>12.808999999999999</v>
      </c>
      <c r="W150" s="177">
        <f t="shared" si="154"/>
        <v>5941.6</v>
      </c>
      <c r="X150" s="177">
        <f t="shared" si="154"/>
        <v>7400</v>
      </c>
      <c r="Y150" s="177">
        <f t="shared" si="154"/>
        <v>8750.4</v>
      </c>
      <c r="Z150" s="177">
        <f t="shared" si="154"/>
        <v>7940.2</v>
      </c>
      <c r="AA150" s="177">
        <f t="shared" si="154"/>
        <v>11721.2</v>
      </c>
      <c r="AB150" s="177">
        <f t="shared" si="154"/>
        <v>16204.5</v>
      </c>
      <c r="AC150" s="110">
        <f t="shared" si="160"/>
        <v>5530.1</v>
      </c>
      <c r="AD150" s="111">
        <f>RCF!C$13</f>
        <v>13.114000000000001</v>
      </c>
      <c r="AE150" s="112">
        <f t="shared" si="152"/>
        <v>9124.7000000000007</v>
      </c>
      <c r="AF150" s="112">
        <f t="shared" si="152"/>
        <v>11613.2</v>
      </c>
      <c r="AG150" s="112">
        <f t="shared" si="152"/>
        <v>16590.3</v>
      </c>
      <c r="AH150" s="110">
        <f t="shared" si="161"/>
        <v>5539.4</v>
      </c>
      <c r="AI150" s="111">
        <f>RCF!C$31</f>
        <v>13.135999999999999</v>
      </c>
      <c r="AJ150" s="110">
        <f t="shared" si="162"/>
        <v>0</v>
      </c>
      <c r="AK150" s="111">
        <v>0</v>
      </c>
      <c r="AL150" s="110">
        <f t="shared" si="163"/>
        <v>5743.5</v>
      </c>
      <c r="AM150" s="111">
        <f>RCF!C$33</f>
        <v>13.62</v>
      </c>
      <c r="AN150" s="112">
        <f t="shared" si="171"/>
        <v>8615.2000000000007</v>
      </c>
      <c r="AO150" s="110">
        <f t="shared" si="164"/>
        <v>5792.4</v>
      </c>
      <c r="AP150" s="111">
        <f>RCF!C$35</f>
        <v>13.736000000000001</v>
      </c>
      <c r="AQ150" s="112">
        <f t="shared" si="153"/>
        <v>7530.1</v>
      </c>
      <c r="AR150" s="112">
        <f t="shared" si="153"/>
        <v>8398.9</v>
      </c>
      <c r="AS150" s="110">
        <f t="shared" si="165"/>
        <v>5671</v>
      </c>
      <c r="AT150" s="111">
        <f>RCF!C$37</f>
        <v>13.448</v>
      </c>
      <c r="AU150" s="110">
        <f t="shared" si="166"/>
        <v>5727.1</v>
      </c>
      <c r="AV150" s="111">
        <f>RCF!C$39</f>
        <v>13.581</v>
      </c>
      <c r="AW150" s="110">
        <f t="shared" si="167"/>
        <v>5347.9</v>
      </c>
      <c r="AX150" s="111">
        <f>RCF!C$41</f>
        <v>12.682</v>
      </c>
    </row>
    <row r="151" spans="1:50" ht="25.5" x14ac:dyDescent="0.2">
      <c r="A151" s="47">
        <v>6047</v>
      </c>
      <c r="B151" s="109" t="s">
        <v>245</v>
      </c>
      <c r="C151" s="39">
        <v>371.4</v>
      </c>
      <c r="D151" s="110">
        <f t="shared" si="168"/>
        <v>17276.8</v>
      </c>
      <c r="E151" s="175">
        <f>RCF!C$43</f>
        <v>46.518000000000001</v>
      </c>
      <c r="F151" s="110">
        <f t="shared" si="155"/>
        <v>4899.1000000000004</v>
      </c>
      <c r="G151" s="176">
        <f>RCF!C$5</f>
        <v>13.191000000000001</v>
      </c>
      <c r="H151" s="110">
        <f t="shared" si="156"/>
        <v>4899.1000000000004</v>
      </c>
      <c r="I151" s="176">
        <f t="shared" si="169"/>
        <v>13.191000000000001</v>
      </c>
      <c r="J151" s="177">
        <f t="shared" si="172"/>
        <v>5389.1</v>
      </c>
      <c r="K151" s="177">
        <f t="shared" si="172"/>
        <v>6613.8</v>
      </c>
      <c r="L151" s="177">
        <f t="shared" si="172"/>
        <v>7348.7</v>
      </c>
      <c r="M151" s="177">
        <f t="shared" si="172"/>
        <v>9798.2999999999993</v>
      </c>
      <c r="N151" s="177">
        <f t="shared" si="172"/>
        <v>10533.1</v>
      </c>
      <c r="O151" s="110">
        <f t="shared" si="157"/>
        <v>4875.7</v>
      </c>
      <c r="P151" s="176">
        <f>RCF!C$7</f>
        <v>13.128</v>
      </c>
      <c r="Q151" s="177">
        <f t="shared" si="150"/>
        <v>6338</v>
      </c>
      <c r="R151" s="177">
        <f t="shared" si="150"/>
        <v>7313</v>
      </c>
      <c r="S151" s="110">
        <f t="shared" si="158"/>
        <v>4757.2</v>
      </c>
      <c r="T151" s="176">
        <f>RCF!C$9</f>
        <v>12.808999999999999</v>
      </c>
      <c r="U151" s="110">
        <f t="shared" si="159"/>
        <v>4757.2</v>
      </c>
      <c r="V151" s="111">
        <f t="shared" si="170"/>
        <v>12.808999999999999</v>
      </c>
      <c r="W151" s="177">
        <f t="shared" si="154"/>
        <v>5232.8999999999996</v>
      </c>
      <c r="X151" s="177">
        <f t="shared" si="154"/>
        <v>6517.3</v>
      </c>
      <c r="Y151" s="177">
        <f t="shared" si="154"/>
        <v>7706.6</v>
      </c>
      <c r="Z151" s="177">
        <f t="shared" si="154"/>
        <v>6993</v>
      </c>
      <c r="AA151" s="177">
        <f t="shared" si="154"/>
        <v>10323.1</v>
      </c>
      <c r="AB151" s="177">
        <f t="shared" si="154"/>
        <v>14271.6</v>
      </c>
      <c r="AC151" s="110">
        <f t="shared" si="160"/>
        <v>4870.5</v>
      </c>
      <c r="AD151" s="111">
        <f>RCF!C$13</f>
        <v>13.114000000000001</v>
      </c>
      <c r="AE151" s="112">
        <f t="shared" si="152"/>
        <v>8036.3</v>
      </c>
      <c r="AF151" s="112">
        <f t="shared" si="152"/>
        <v>10228.1</v>
      </c>
      <c r="AG151" s="112">
        <f t="shared" si="152"/>
        <v>14611.5</v>
      </c>
      <c r="AH151" s="110">
        <f t="shared" si="161"/>
        <v>4878.7</v>
      </c>
      <c r="AI151" s="111">
        <f>RCF!C$31</f>
        <v>13.135999999999999</v>
      </c>
      <c r="AJ151" s="110">
        <f t="shared" si="162"/>
        <v>0</v>
      </c>
      <c r="AK151" s="111">
        <v>0</v>
      </c>
      <c r="AL151" s="110">
        <f t="shared" si="163"/>
        <v>5058.3999999999996</v>
      </c>
      <c r="AM151" s="111">
        <f>RCF!C$33</f>
        <v>13.62</v>
      </c>
      <c r="AN151" s="112">
        <f t="shared" si="171"/>
        <v>7587.6</v>
      </c>
      <c r="AO151" s="110">
        <f t="shared" si="164"/>
        <v>5101.5</v>
      </c>
      <c r="AP151" s="111">
        <f>RCF!C$35</f>
        <v>13.736000000000001</v>
      </c>
      <c r="AQ151" s="112">
        <f t="shared" si="153"/>
        <v>6631.9</v>
      </c>
      <c r="AR151" s="112">
        <f t="shared" si="153"/>
        <v>7397.1</v>
      </c>
      <c r="AS151" s="110">
        <f t="shared" si="165"/>
        <v>4994.5</v>
      </c>
      <c r="AT151" s="111">
        <f>RCF!C$37</f>
        <v>13.448</v>
      </c>
      <c r="AU151" s="110">
        <f t="shared" si="166"/>
        <v>5043.8999999999996</v>
      </c>
      <c r="AV151" s="111">
        <f>RCF!C$39</f>
        <v>13.581</v>
      </c>
      <c r="AW151" s="110">
        <f t="shared" si="167"/>
        <v>4710</v>
      </c>
      <c r="AX151" s="111">
        <f>RCF!C$41</f>
        <v>12.682</v>
      </c>
    </row>
    <row r="152" spans="1:50" ht="25.5" x14ac:dyDescent="0.2">
      <c r="A152" s="47">
        <v>6048</v>
      </c>
      <c r="B152" s="109" t="s">
        <v>246</v>
      </c>
      <c r="C152" s="39">
        <v>432.7</v>
      </c>
      <c r="D152" s="110">
        <f t="shared" si="168"/>
        <v>20128.3</v>
      </c>
      <c r="E152" s="175">
        <f>RCF!C$43</f>
        <v>46.518000000000001</v>
      </c>
      <c r="F152" s="110">
        <f t="shared" si="155"/>
        <v>5707.7</v>
      </c>
      <c r="G152" s="176">
        <f>RCF!C$5</f>
        <v>13.191000000000001</v>
      </c>
      <c r="H152" s="110">
        <f t="shared" si="156"/>
        <v>5707.7</v>
      </c>
      <c r="I152" s="176">
        <f t="shared" si="169"/>
        <v>13.191000000000001</v>
      </c>
      <c r="J152" s="177">
        <f t="shared" si="172"/>
        <v>6278.5</v>
      </c>
      <c r="K152" s="177">
        <f t="shared" si="172"/>
        <v>7705.5</v>
      </c>
      <c r="L152" s="177">
        <f t="shared" si="172"/>
        <v>8561.6</v>
      </c>
      <c r="M152" s="177">
        <f t="shared" si="172"/>
        <v>11415.5</v>
      </c>
      <c r="N152" s="177">
        <f t="shared" si="172"/>
        <v>12271.7</v>
      </c>
      <c r="O152" s="110">
        <f t="shared" si="157"/>
        <v>5680.4</v>
      </c>
      <c r="P152" s="176">
        <f>RCF!C$7</f>
        <v>13.128</v>
      </c>
      <c r="Q152" s="177">
        <f t="shared" si="150"/>
        <v>7384</v>
      </c>
      <c r="R152" s="177">
        <f t="shared" si="150"/>
        <v>8520</v>
      </c>
      <c r="S152" s="110">
        <f t="shared" si="158"/>
        <v>5542.4</v>
      </c>
      <c r="T152" s="176">
        <f>RCF!C$9</f>
        <v>12.808999999999999</v>
      </c>
      <c r="U152" s="110">
        <f t="shared" si="159"/>
        <v>5542.4</v>
      </c>
      <c r="V152" s="111">
        <f t="shared" si="170"/>
        <v>12.808999999999999</v>
      </c>
      <c r="W152" s="177">
        <f t="shared" si="154"/>
        <v>6096.6</v>
      </c>
      <c r="X152" s="177">
        <f t="shared" si="154"/>
        <v>7593</v>
      </c>
      <c r="Y152" s="177">
        <f t="shared" si="154"/>
        <v>8978.6</v>
      </c>
      <c r="Z152" s="177">
        <f t="shared" si="154"/>
        <v>8147.3</v>
      </c>
      <c r="AA152" s="177">
        <f t="shared" si="154"/>
        <v>12027</v>
      </c>
      <c r="AB152" s="177">
        <f t="shared" si="154"/>
        <v>16627.2</v>
      </c>
      <c r="AC152" s="110">
        <f t="shared" si="160"/>
        <v>5674.4</v>
      </c>
      <c r="AD152" s="111">
        <f>RCF!C$13</f>
        <v>13.114000000000001</v>
      </c>
      <c r="AE152" s="112">
        <f t="shared" si="152"/>
        <v>9362.7999999999993</v>
      </c>
      <c r="AF152" s="112">
        <f t="shared" si="152"/>
        <v>11916.2</v>
      </c>
      <c r="AG152" s="112">
        <f t="shared" si="152"/>
        <v>17023.2</v>
      </c>
      <c r="AH152" s="110">
        <f t="shared" si="161"/>
        <v>5683.9</v>
      </c>
      <c r="AI152" s="111">
        <f>RCF!C$31</f>
        <v>13.135999999999999</v>
      </c>
      <c r="AJ152" s="110">
        <f t="shared" si="162"/>
        <v>0</v>
      </c>
      <c r="AK152" s="111">
        <v>0</v>
      </c>
      <c r="AL152" s="110">
        <f t="shared" si="163"/>
        <v>5893.3</v>
      </c>
      <c r="AM152" s="111">
        <f>RCF!C$33</f>
        <v>13.62</v>
      </c>
      <c r="AN152" s="112">
        <f t="shared" si="171"/>
        <v>8839.9</v>
      </c>
      <c r="AO152" s="110">
        <f t="shared" si="164"/>
        <v>5943.5</v>
      </c>
      <c r="AP152" s="111">
        <f>RCF!C$35</f>
        <v>13.736000000000001</v>
      </c>
      <c r="AQ152" s="112">
        <f t="shared" si="153"/>
        <v>7726.5</v>
      </c>
      <c r="AR152" s="112">
        <f t="shared" si="153"/>
        <v>8618</v>
      </c>
      <c r="AS152" s="110">
        <f t="shared" si="165"/>
        <v>5818.9</v>
      </c>
      <c r="AT152" s="111">
        <f>RCF!C$37</f>
        <v>13.448</v>
      </c>
      <c r="AU152" s="110">
        <f t="shared" si="166"/>
        <v>5876.4</v>
      </c>
      <c r="AV152" s="111">
        <f>RCF!C$39</f>
        <v>13.581</v>
      </c>
      <c r="AW152" s="110">
        <f t="shared" si="167"/>
        <v>5487.5</v>
      </c>
      <c r="AX152" s="111">
        <f>RCF!C$41</f>
        <v>12.682</v>
      </c>
    </row>
    <row r="153" spans="1:50" ht="25.5" x14ac:dyDescent="0.2">
      <c r="A153" s="47">
        <v>6049</v>
      </c>
      <c r="B153" s="109" t="s">
        <v>247</v>
      </c>
      <c r="C153" s="39">
        <v>37.299999999999997</v>
      </c>
      <c r="D153" s="110">
        <f t="shared" si="168"/>
        <v>1735.1</v>
      </c>
      <c r="E153" s="175">
        <f>RCF!C$43</f>
        <v>46.518000000000001</v>
      </c>
      <c r="F153" s="110">
        <f t="shared" si="155"/>
        <v>492</v>
      </c>
      <c r="G153" s="176">
        <f>RCF!C$5</f>
        <v>13.191000000000001</v>
      </c>
      <c r="H153" s="110">
        <f t="shared" si="156"/>
        <v>492</v>
      </c>
      <c r="I153" s="176">
        <f t="shared" si="169"/>
        <v>13.191000000000001</v>
      </c>
      <c r="J153" s="177">
        <f t="shared" si="172"/>
        <v>541.20000000000005</v>
      </c>
      <c r="K153" s="177">
        <f t="shared" si="172"/>
        <v>664.2</v>
      </c>
      <c r="L153" s="177">
        <f t="shared" si="172"/>
        <v>738</v>
      </c>
      <c r="M153" s="177">
        <f t="shared" si="172"/>
        <v>984</v>
      </c>
      <c r="N153" s="177">
        <f t="shared" si="172"/>
        <v>1057.9000000000001</v>
      </c>
      <c r="O153" s="110">
        <f t="shared" si="157"/>
        <v>489.6</v>
      </c>
      <c r="P153" s="176">
        <f>RCF!C$7</f>
        <v>13.128</v>
      </c>
      <c r="Q153" s="177">
        <f t="shared" si="150"/>
        <v>636</v>
      </c>
      <c r="R153" s="177">
        <f t="shared" si="150"/>
        <v>734</v>
      </c>
      <c r="S153" s="110">
        <f t="shared" si="158"/>
        <v>477.7</v>
      </c>
      <c r="T153" s="176">
        <f>RCF!C$9</f>
        <v>12.808999999999999</v>
      </c>
      <c r="U153" s="110">
        <f t="shared" si="159"/>
        <v>477.7</v>
      </c>
      <c r="V153" s="111">
        <f t="shared" si="170"/>
        <v>12.808999999999999</v>
      </c>
      <c r="W153" s="177">
        <f t="shared" si="154"/>
        <v>525.4</v>
      </c>
      <c r="X153" s="177">
        <f t="shared" si="154"/>
        <v>654.4</v>
      </c>
      <c r="Y153" s="177">
        <f t="shared" si="154"/>
        <v>773.8</v>
      </c>
      <c r="Z153" s="177">
        <f t="shared" si="154"/>
        <v>702.2</v>
      </c>
      <c r="AA153" s="177">
        <f t="shared" si="154"/>
        <v>1036.5999999999999</v>
      </c>
      <c r="AB153" s="177">
        <f t="shared" si="154"/>
        <v>1433.1</v>
      </c>
      <c r="AC153" s="110">
        <f t="shared" si="160"/>
        <v>489.1</v>
      </c>
      <c r="AD153" s="111">
        <f>RCF!C$13</f>
        <v>13.114000000000001</v>
      </c>
      <c r="AE153" s="112">
        <f t="shared" si="152"/>
        <v>807</v>
      </c>
      <c r="AF153" s="112">
        <f t="shared" si="152"/>
        <v>1027.0999999999999</v>
      </c>
      <c r="AG153" s="112">
        <f t="shared" si="152"/>
        <v>1467.3</v>
      </c>
      <c r="AH153" s="110">
        <f t="shared" si="161"/>
        <v>489.9</v>
      </c>
      <c r="AI153" s="111">
        <f>RCF!C$31</f>
        <v>13.135999999999999</v>
      </c>
      <c r="AJ153" s="110">
        <f t="shared" si="162"/>
        <v>0</v>
      </c>
      <c r="AK153" s="111">
        <v>0</v>
      </c>
      <c r="AL153" s="110">
        <f t="shared" si="163"/>
        <v>508</v>
      </c>
      <c r="AM153" s="111">
        <f>RCF!C$33</f>
        <v>13.62</v>
      </c>
      <c r="AN153" s="112">
        <f t="shared" si="171"/>
        <v>762</v>
      </c>
      <c r="AO153" s="110">
        <f t="shared" si="164"/>
        <v>512.29999999999995</v>
      </c>
      <c r="AP153" s="111">
        <f>RCF!C$35</f>
        <v>13.736000000000001</v>
      </c>
      <c r="AQ153" s="112">
        <f t="shared" si="153"/>
        <v>665.9</v>
      </c>
      <c r="AR153" s="112">
        <f t="shared" si="153"/>
        <v>742.8</v>
      </c>
      <c r="AS153" s="110">
        <f t="shared" si="165"/>
        <v>501.6</v>
      </c>
      <c r="AT153" s="111">
        <f>RCF!C$37</f>
        <v>13.448</v>
      </c>
      <c r="AU153" s="110">
        <f t="shared" si="166"/>
        <v>506.5</v>
      </c>
      <c r="AV153" s="111">
        <f>RCF!C$39</f>
        <v>13.581</v>
      </c>
      <c r="AW153" s="110">
        <f t="shared" si="167"/>
        <v>473</v>
      </c>
      <c r="AX153" s="111">
        <f>RCF!C$41</f>
        <v>12.682</v>
      </c>
    </row>
    <row r="154" spans="1:50" ht="38.25" x14ac:dyDescent="0.2">
      <c r="A154" s="47">
        <v>6055</v>
      </c>
      <c r="B154" s="109" t="s">
        <v>248</v>
      </c>
      <c r="C154" s="39">
        <v>56</v>
      </c>
      <c r="D154" s="110">
        <f t="shared" si="168"/>
        <v>2605</v>
      </c>
      <c r="E154" s="175">
        <f>RCF!C$43</f>
        <v>46.518000000000001</v>
      </c>
      <c r="F154" s="110">
        <f t="shared" si="155"/>
        <v>738.6</v>
      </c>
      <c r="G154" s="176">
        <f>RCF!C$5</f>
        <v>13.191000000000001</v>
      </c>
      <c r="H154" s="110">
        <f t="shared" si="156"/>
        <v>738.6</v>
      </c>
      <c r="I154" s="176">
        <f t="shared" si="169"/>
        <v>13.191000000000001</v>
      </c>
      <c r="J154" s="177">
        <f t="shared" si="172"/>
        <v>812.6</v>
      </c>
      <c r="K154" s="177">
        <f t="shared" si="172"/>
        <v>997.2</v>
      </c>
      <c r="L154" s="177">
        <f t="shared" si="172"/>
        <v>1108</v>
      </c>
      <c r="M154" s="177">
        <f t="shared" si="172"/>
        <v>1477.4</v>
      </c>
      <c r="N154" s="177">
        <f t="shared" si="172"/>
        <v>1588.2</v>
      </c>
      <c r="O154" s="110">
        <f t="shared" si="157"/>
        <v>735.1</v>
      </c>
      <c r="P154" s="176">
        <f>RCF!C$7</f>
        <v>13.128</v>
      </c>
      <c r="Q154" s="177">
        <f t="shared" si="150"/>
        <v>955</v>
      </c>
      <c r="R154" s="177">
        <f t="shared" si="150"/>
        <v>1102</v>
      </c>
      <c r="S154" s="110">
        <f t="shared" si="158"/>
        <v>717.3</v>
      </c>
      <c r="T154" s="176">
        <f>RCF!C$9</f>
        <v>12.808999999999999</v>
      </c>
      <c r="U154" s="110">
        <f t="shared" si="159"/>
        <v>717.3</v>
      </c>
      <c r="V154" s="111">
        <f t="shared" si="170"/>
        <v>12.808999999999999</v>
      </c>
      <c r="W154" s="177">
        <f t="shared" si="154"/>
        <v>789</v>
      </c>
      <c r="X154" s="177">
        <f t="shared" si="154"/>
        <v>982.7</v>
      </c>
      <c r="Y154" s="177">
        <f t="shared" si="154"/>
        <v>1162</v>
      </c>
      <c r="Z154" s="177">
        <f t="shared" si="154"/>
        <v>1054.4000000000001</v>
      </c>
      <c r="AA154" s="177">
        <f t="shared" si="154"/>
        <v>1556.5</v>
      </c>
      <c r="AB154" s="177">
        <f t="shared" si="154"/>
        <v>2151.9</v>
      </c>
      <c r="AC154" s="110">
        <f t="shared" si="160"/>
        <v>734.3</v>
      </c>
      <c r="AD154" s="111">
        <f>RCF!C$13</f>
        <v>13.114000000000001</v>
      </c>
      <c r="AE154" s="112">
        <f t="shared" si="152"/>
        <v>1211.5999999999999</v>
      </c>
      <c r="AF154" s="112">
        <f t="shared" si="152"/>
        <v>1542</v>
      </c>
      <c r="AG154" s="112">
        <f t="shared" si="152"/>
        <v>2202.9</v>
      </c>
      <c r="AH154" s="110">
        <f t="shared" si="161"/>
        <v>735.6</v>
      </c>
      <c r="AI154" s="111">
        <f>RCF!C$31</f>
        <v>13.135999999999999</v>
      </c>
      <c r="AJ154" s="110">
        <f t="shared" si="162"/>
        <v>0</v>
      </c>
      <c r="AK154" s="111">
        <v>0</v>
      </c>
      <c r="AL154" s="110">
        <f t="shared" si="163"/>
        <v>762.7</v>
      </c>
      <c r="AM154" s="111">
        <f>RCF!C$33</f>
        <v>13.62</v>
      </c>
      <c r="AN154" s="112">
        <f t="shared" si="171"/>
        <v>1144</v>
      </c>
      <c r="AO154" s="110">
        <f t="shared" si="164"/>
        <v>769.2</v>
      </c>
      <c r="AP154" s="111">
        <f>RCF!C$35</f>
        <v>13.736000000000001</v>
      </c>
      <c r="AQ154" s="112">
        <f t="shared" si="153"/>
        <v>999.9</v>
      </c>
      <c r="AR154" s="112">
        <f t="shared" si="153"/>
        <v>1115.3</v>
      </c>
      <c r="AS154" s="110">
        <f t="shared" si="165"/>
        <v>753</v>
      </c>
      <c r="AT154" s="111">
        <f>RCF!C$37</f>
        <v>13.448</v>
      </c>
      <c r="AU154" s="110">
        <f t="shared" si="166"/>
        <v>760.5</v>
      </c>
      <c r="AV154" s="111">
        <f>RCF!C$39</f>
        <v>13.581</v>
      </c>
      <c r="AW154" s="110">
        <f t="shared" si="167"/>
        <v>710.1</v>
      </c>
      <c r="AX154" s="111">
        <f>RCF!C$41</f>
        <v>12.682</v>
      </c>
    </row>
    <row r="155" spans="1:50" ht="38.25" x14ac:dyDescent="0.2">
      <c r="A155" s="47">
        <v>6056</v>
      </c>
      <c r="B155" s="109" t="s">
        <v>249</v>
      </c>
      <c r="C155" s="39">
        <v>451.3</v>
      </c>
      <c r="D155" s="110">
        <f t="shared" si="168"/>
        <v>20993.599999999999</v>
      </c>
      <c r="E155" s="175">
        <f>RCF!C$43</f>
        <v>46.518000000000001</v>
      </c>
      <c r="F155" s="110">
        <f t="shared" si="155"/>
        <v>5953</v>
      </c>
      <c r="G155" s="176">
        <f>RCF!C$5</f>
        <v>13.191000000000001</v>
      </c>
      <c r="H155" s="110">
        <f t="shared" si="156"/>
        <v>5953</v>
      </c>
      <c r="I155" s="176">
        <f t="shared" si="169"/>
        <v>13.191000000000001</v>
      </c>
      <c r="J155" s="177">
        <f t="shared" si="172"/>
        <v>6548.4</v>
      </c>
      <c r="K155" s="177">
        <f t="shared" si="172"/>
        <v>8036.7</v>
      </c>
      <c r="L155" s="177">
        <f t="shared" si="172"/>
        <v>8929.6</v>
      </c>
      <c r="M155" s="177">
        <f t="shared" si="172"/>
        <v>11906.2</v>
      </c>
      <c r="N155" s="177">
        <f t="shared" si="172"/>
        <v>12799.2</v>
      </c>
      <c r="O155" s="110">
        <f t="shared" si="157"/>
        <v>5924.6</v>
      </c>
      <c r="P155" s="176">
        <f>RCF!C$7</f>
        <v>13.128</v>
      </c>
      <c r="Q155" s="177">
        <f t="shared" si="150"/>
        <v>7701</v>
      </c>
      <c r="R155" s="177">
        <f t="shared" si="150"/>
        <v>8886</v>
      </c>
      <c r="S155" s="110">
        <f t="shared" si="158"/>
        <v>5780.7</v>
      </c>
      <c r="T155" s="176">
        <f>RCF!C$9</f>
        <v>12.808999999999999</v>
      </c>
      <c r="U155" s="110">
        <f t="shared" si="159"/>
        <v>5780.7</v>
      </c>
      <c r="V155" s="111">
        <f t="shared" si="170"/>
        <v>12.808999999999999</v>
      </c>
      <c r="W155" s="177">
        <f t="shared" si="154"/>
        <v>6358.7</v>
      </c>
      <c r="X155" s="177">
        <f t="shared" si="154"/>
        <v>7919.5</v>
      </c>
      <c r="Y155" s="177">
        <f t="shared" si="154"/>
        <v>9364.7000000000007</v>
      </c>
      <c r="Z155" s="177">
        <f t="shared" si="154"/>
        <v>8497.6</v>
      </c>
      <c r="AA155" s="177">
        <f t="shared" si="154"/>
        <v>12544.1</v>
      </c>
      <c r="AB155" s="177">
        <f t="shared" si="154"/>
        <v>17342.099999999999</v>
      </c>
      <c r="AC155" s="110">
        <f t="shared" si="160"/>
        <v>5918.3</v>
      </c>
      <c r="AD155" s="111">
        <f>RCF!C$13</f>
        <v>13.114000000000001</v>
      </c>
      <c r="AE155" s="112">
        <f t="shared" si="152"/>
        <v>9765.2000000000007</v>
      </c>
      <c r="AF155" s="112">
        <f t="shared" si="152"/>
        <v>12428.4</v>
      </c>
      <c r="AG155" s="112">
        <f t="shared" si="152"/>
        <v>17754.900000000001</v>
      </c>
      <c r="AH155" s="110">
        <f t="shared" si="161"/>
        <v>5928.2</v>
      </c>
      <c r="AI155" s="111">
        <f>RCF!C$31</f>
        <v>13.135999999999999</v>
      </c>
      <c r="AJ155" s="110">
        <f t="shared" si="162"/>
        <v>0</v>
      </c>
      <c r="AK155" s="111">
        <v>0</v>
      </c>
      <c r="AL155" s="110">
        <f t="shared" si="163"/>
        <v>6146.7</v>
      </c>
      <c r="AM155" s="111">
        <f>RCF!C$33</f>
        <v>13.62</v>
      </c>
      <c r="AN155" s="112">
        <f t="shared" si="171"/>
        <v>9220</v>
      </c>
      <c r="AO155" s="110">
        <f t="shared" si="164"/>
        <v>6199</v>
      </c>
      <c r="AP155" s="111">
        <f>RCF!C$35</f>
        <v>13.736000000000001</v>
      </c>
      <c r="AQ155" s="112">
        <f t="shared" si="153"/>
        <v>8058.7</v>
      </c>
      <c r="AR155" s="112">
        <f t="shared" si="153"/>
        <v>8988.5</v>
      </c>
      <c r="AS155" s="110">
        <f t="shared" si="165"/>
        <v>6069</v>
      </c>
      <c r="AT155" s="111">
        <f>RCF!C$37</f>
        <v>13.448</v>
      </c>
      <c r="AU155" s="110">
        <f t="shared" si="166"/>
        <v>6129.1</v>
      </c>
      <c r="AV155" s="111">
        <f>RCF!C$39</f>
        <v>13.581</v>
      </c>
      <c r="AW155" s="110">
        <f t="shared" si="167"/>
        <v>5723.3</v>
      </c>
      <c r="AX155" s="111">
        <f>RCF!C$41</f>
        <v>12.682</v>
      </c>
    </row>
    <row r="156" spans="1:50" ht="25.5" x14ac:dyDescent="0.2">
      <c r="A156" s="47">
        <v>6057</v>
      </c>
      <c r="B156" s="109" t="s">
        <v>250</v>
      </c>
      <c r="C156" s="39">
        <v>561</v>
      </c>
      <c r="D156" s="110">
        <f t="shared" si="168"/>
        <v>26096.6</v>
      </c>
      <c r="E156" s="175">
        <f>RCF!C$43</f>
        <v>46.518000000000001</v>
      </c>
      <c r="F156" s="110">
        <f t="shared" si="155"/>
        <v>7400.1</v>
      </c>
      <c r="G156" s="176">
        <f>RCF!C$5</f>
        <v>13.191000000000001</v>
      </c>
      <c r="H156" s="110">
        <f t="shared" si="156"/>
        <v>7400.1</v>
      </c>
      <c r="I156" s="176">
        <f t="shared" si="169"/>
        <v>13.191000000000001</v>
      </c>
      <c r="J156" s="177">
        <f t="shared" si="172"/>
        <v>8140.2</v>
      </c>
      <c r="K156" s="177">
        <f t="shared" si="172"/>
        <v>9990.2000000000007</v>
      </c>
      <c r="L156" s="177">
        <f t="shared" si="172"/>
        <v>11100.2</v>
      </c>
      <c r="M156" s="177">
        <f t="shared" si="172"/>
        <v>14800.3</v>
      </c>
      <c r="N156" s="177">
        <f t="shared" si="172"/>
        <v>15910.3</v>
      </c>
      <c r="O156" s="110">
        <f t="shared" si="157"/>
        <v>7364.8</v>
      </c>
      <c r="P156" s="176">
        <f>RCF!C$7</f>
        <v>13.128</v>
      </c>
      <c r="Q156" s="177">
        <f t="shared" si="150"/>
        <v>9574</v>
      </c>
      <c r="R156" s="177">
        <f t="shared" si="150"/>
        <v>11047</v>
      </c>
      <c r="S156" s="110">
        <f t="shared" si="158"/>
        <v>7185.8</v>
      </c>
      <c r="T156" s="176">
        <f>RCF!C$9</f>
        <v>12.808999999999999</v>
      </c>
      <c r="U156" s="110">
        <f t="shared" si="159"/>
        <v>7185.8</v>
      </c>
      <c r="V156" s="111">
        <f t="shared" si="170"/>
        <v>12.808999999999999</v>
      </c>
      <c r="W156" s="177">
        <f t="shared" si="154"/>
        <v>7904.3</v>
      </c>
      <c r="X156" s="177">
        <f t="shared" si="154"/>
        <v>9844.5</v>
      </c>
      <c r="Y156" s="177">
        <f t="shared" si="154"/>
        <v>11640.9</v>
      </c>
      <c r="Z156" s="177">
        <f t="shared" si="154"/>
        <v>10563.1</v>
      </c>
      <c r="AA156" s="177">
        <f t="shared" si="154"/>
        <v>15593.1</v>
      </c>
      <c r="AB156" s="177">
        <f t="shared" si="154"/>
        <v>21557.4</v>
      </c>
      <c r="AC156" s="110">
        <f t="shared" si="160"/>
        <v>7356.9</v>
      </c>
      <c r="AD156" s="111">
        <f>RCF!C$13</f>
        <v>13.114000000000001</v>
      </c>
      <c r="AE156" s="112">
        <f t="shared" si="152"/>
        <v>12138.9</v>
      </c>
      <c r="AF156" s="112">
        <f t="shared" si="152"/>
        <v>15449.5</v>
      </c>
      <c r="AG156" s="112">
        <f t="shared" si="152"/>
        <v>22070.7</v>
      </c>
      <c r="AH156" s="110">
        <f t="shared" si="161"/>
        <v>7369.2</v>
      </c>
      <c r="AI156" s="111">
        <f>RCF!C$31</f>
        <v>13.135999999999999</v>
      </c>
      <c r="AJ156" s="110">
        <f t="shared" si="162"/>
        <v>0</v>
      </c>
      <c r="AK156" s="111">
        <v>0</v>
      </c>
      <c r="AL156" s="110">
        <f t="shared" si="163"/>
        <v>7640.8</v>
      </c>
      <c r="AM156" s="111">
        <f>RCF!C$33</f>
        <v>13.62</v>
      </c>
      <c r="AN156" s="112">
        <f t="shared" si="171"/>
        <v>11461.2</v>
      </c>
      <c r="AO156" s="110">
        <f t="shared" si="164"/>
        <v>7705.8</v>
      </c>
      <c r="AP156" s="111">
        <f>RCF!C$35</f>
        <v>13.736000000000001</v>
      </c>
      <c r="AQ156" s="112">
        <f t="shared" si="153"/>
        <v>10017.5</v>
      </c>
      <c r="AR156" s="112">
        <f t="shared" si="153"/>
        <v>11173.4</v>
      </c>
      <c r="AS156" s="110">
        <f t="shared" si="165"/>
        <v>7544.3</v>
      </c>
      <c r="AT156" s="111">
        <f>RCF!C$37</f>
        <v>13.448</v>
      </c>
      <c r="AU156" s="110">
        <f t="shared" si="166"/>
        <v>7618.9</v>
      </c>
      <c r="AV156" s="111">
        <f>RCF!C$39</f>
        <v>13.581</v>
      </c>
      <c r="AW156" s="110">
        <f t="shared" si="167"/>
        <v>7114.6</v>
      </c>
      <c r="AX156" s="111">
        <f>RCF!C$41</f>
        <v>12.682</v>
      </c>
    </row>
    <row r="157" spans="1:50" x14ac:dyDescent="0.2">
      <c r="A157" s="47">
        <v>6058</v>
      </c>
      <c r="B157" s="109" t="s">
        <v>251</v>
      </c>
      <c r="C157" s="39">
        <v>364.8</v>
      </c>
      <c r="D157" s="110">
        <f t="shared" si="168"/>
        <v>16969.8</v>
      </c>
      <c r="E157" s="175">
        <f>RCF!C$43</f>
        <v>46.518000000000001</v>
      </c>
      <c r="F157" s="110">
        <f t="shared" si="155"/>
        <v>4812</v>
      </c>
      <c r="G157" s="176">
        <f>RCF!C$5</f>
        <v>13.191000000000001</v>
      </c>
      <c r="H157" s="110">
        <f t="shared" si="156"/>
        <v>4812</v>
      </c>
      <c r="I157" s="176">
        <f t="shared" si="169"/>
        <v>13.191000000000001</v>
      </c>
      <c r="J157" s="177">
        <f t="shared" si="172"/>
        <v>5293.3</v>
      </c>
      <c r="K157" s="177">
        <f t="shared" si="172"/>
        <v>6496.3</v>
      </c>
      <c r="L157" s="177">
        <f t="shared" si="172"/>
        <v>7218.1</v>
      </c>
      <c r="M157" s="177">
        <f t="shared" si="172"/>
        <v>9624.2000000000007</v>
      </c>
      <c r="N157" s="177">
        <f t="shared" si="172"/>
        <v>10346</v>
      </c>
      <c r="O157" s="110">
        <f t="shared" si="157"/>
        <v>4789</v>
      </c>
      <c r="P157" s="176">
        <f>RCF!C$7</f>
        <v>13.128</v>
      </c>
      <c r="Q157" s="177">
        <f t="shared" si="150"/>
        <v>6225</v>
      </c>
      <c r="R157" s="177">
        <f t="shared" si="150"/>
        <v>7183</v>
      </c>
      <c r="S157" s="110">
        <f t="shared" si="158"/>
        <v>4672.7</v>
      </c>
      <c r="T157" s="176">
        <f>RCF!C$9</f>
        <v>12.808999999999999</v>
      </c>
      <c r="U157" s="110">
        <f t="shared" si="159"/>
        <v>4672.7</v>
      </c>
      <c r="V157" s="111">
        <f t="shared" si="170"/>
        <v>12.808999999999999</v>
      </c>
      <c r="W157" s="177">
        <f t="shared" si="154"/>
        <v>5139.8999999999996</v>
      </c>
      <c r="X157" s="177">
        <f t="shared" si="154"/>
        <v>6401.5</v>
      </c>
      <c r="Y157" s="177">
        <f t="shared" si="154"/>
        <v>7569.7</v>
      </c>
      <c r="Z157" s="177">
        <f t="shared" si="154"/>
        <v>6868.8</v>
      </c>
      <c r="AA157" s="177">
        <f t="shared" si="154"/>
        <v>10139.700000000001</v>
      </c>
      <c r="AB157" s="177">
        <f t="shared" si="154"/>
        <v>14018.1</v>
      </c>
      <c r="AC157" s="110">
        <f t="shared" si="160"/>
        <v>4783.8999999999996</v>
      </c>
      <c r="AD157" s="111">
        <f>RCF!C$13</f>
        <v>13.114000000000001</v>
      </c>
      <c r="AE157" s="112">
        <f t="shared" si="152"/>
        <v>7893.4</v>
      </c>
      <c r="AF157" s="112">
        <f t="shared" si="152"/>
        <v>10046.200000000001</v>
      </c>
      <c r="AG157" s="112">
        <f t="shared" si="152"/>
        <v>14351.7</v>
      </c>
      <c r="AH157" s="110">
        <f t="shared" si="161"/>
        <v>4792</v>
      </c>
      <c r="AI157" s="111">
        <f>RCF!C$31</f>
        <v>13.135999999999999</v>
      </c>
      <c r="AJ157" s="110">
        <f t="shared" si="162"/>
        <v>0</v>
      </c>
      <c r="AK157" s="111">
        <v>0</v>
      </c>
      <c r="AL157" s="110">
        <f t="shared" si="163"/>
        <v>4968.5</v>
      </c>
      <c r="AM157" s="111">
        <f>RCF!C$33</f>
        <v>13.62</v>
      </c>
      <c r="AN157" s="112">
        <f t="shared" si="171"/>
        <v>7452.7</v>
      </c>
      <c r="AO157" s="110">
        <f t="shared" si="164"/>
        <v>5010.8</v>
      </c>
      <c r="AP157" s="111">
        <f>RCF!C$35</f>
        <v>13.736000000000001</v>
      </c>
      <c r="AQ157" s="112">
        <f t="shared" si="153"/>
        <v>6514</v>
      </c>
      <c r="AR157" s="112">
        <f t="shared" si="153"/>
        <v>7265.6</v>
      </c>
      <c r="AS157" s="110">
        <f t="shared" si="165"/>
        <v>4905.8</v>
      </c>
      <c r="AT157" s="111">
        <f>RCF!C$37</f>
        <v>13.448</v>
      </c>
      <c r="AU157" s="110">
        <f t="shared" si="166"/>
        <v>4954.3</v>
      </c>
      <c r="AV157" s="111">
        <f>RCF!C$39</f>
        <v>13.581</v>
      </c>
      <c r="AW157" s="110">
        <f t="shared" si="167"/>
        <v>4626.3</v>
      </c>
      <c r="AX157" s="111">
        <f>RCF!C$41</f>
        <v>12.682</v>
      </c>
    </row>
    <row r="158" spans="1:50" ht="25.5" x14ac:dyDescent="0.2">
      <c r="A158" s="47">
        <v>6059</v>
      </c>
      <c r="B158" s="109" t="s">
        <v>252</v>
      </c>
      <c r="C158" s="39">
        <v>620.70000000000005</v>
      </c>
      <c r="D158" s="110">
        <f t="shared" si="168"/>
        <v>28873.7</v>
      </c>
      <c r="E158" s="175">
        <f>RCF!C$43</f>
        <v>46.518000000000001</v>
      </c>
      <c r="F158" s="110">
        <f t="shared" si="155"/>
        <v>8187.6</v>
      </c>
      <c r="G158" s="176">
        <f>RCF!C$5</f>
        <v>13.191000000000001</v>
      </c>
      <c r="H158" s="110">
        <f t="shared" si="156"/>
        <v>8187.6</v>
      </c>
      <c r="I158" s="176">
        <f t="shared" si="169"/>
        <v>13.191000000000001</v>
      </c>
      <c r="J158" s="177">
        <f t="shared" si="172"/>
        <v>9006.4</v>
      </c>
      <c r="K158" s="177">
        <f t="shared" si="172"/>
        <v>11053.3</v>
      </c>
      <c r="L158" s="177">
        <f t="shared" si="172"/>
        <v>12281.5</v>
      </c>
      <c r="M158" s="177">
        <f t="shared" si="172"/>
        <v>16375.3</v>
      </c>
      <c r="N158" s="177">
        <f t="shared" si="172"/>
        <v>17603.5</v>
      </c>
      <c r="O158" s="110">
        <f t="shared" si="157"/>
        <v>8148.5</v>
      </c>
      <c r="P158" s="176">
        <f>RCF!C$7</f>
        <v>13.128</v>
      </c>
      <c r="Q158" s="177">
        <f t="shared" ref="Q158:R221" si="173">ROUNDDOWN($O158*Q$6,)</f>
        <v>10593</v>
      </c>
      <c r="R158" s="177">
        <f t="shared" si="173"/>
        <v>12222</v>
      </c>
      <c r="S158" s="110">
        <f t="shared" si="158"/>
        <v>7950.5</v>
      </c>
      <c r="T158" s="176">
        <f>RCF!C$9</f>
        <v>12.808999999999999</v>
      </c>
      <c r="U158" s="110">
        <f t="shared" si="159"/>
        <v>7950.5</v>
      </c>
      <c r="V158" s="111">
        <f t="shared" si="170"/>
        <v>12.808999999999999</v>
      </c>
      <c r="W158" s="177">
        <f t="shared" si="154"/>
        <v>8745.5</v>
      </c>
      <c r="X158" s="177">
        <f t="shared" si="154"/>
        <v>10892.1</v>
      </c>
      <c r="Y158" s="177">
        <f t="shared" si="154"/>
        <v>12879.8</v>
      </c>
      <c r="Z158" s="177">
        <f t="shared" si="154"/>
        <v>11687.2</v>
      </c>
      <c r="AA158" s="177">
        <f t="shared" si="154"/>
        <v>17252.5</v>
      </c>
      <c r="AB158" s="177">
        <f t="shared" si="154"/>
        <v>23851.5</v>
      </c>
      <c r="AC158" s="110">
        <f t="shared" si="160"/>
        <v>8139.8</v>
      </c>
      <c r="AD158" s="111">
        <f>RCF!C$13</f>
        <v>13.114000000000001</v>
      </c>
      <c r="AE158" s="112">
        <f t="shared" ref="AE158:AG221" si="174">ROUND($AC158*AE$6,1)</f>
        <v>13430.7</v>
      </c>
      <c r="AF158" s="112">
        <f t="shared" si="174"/>
        <v>17093.599999999999</v>
      </c>
      <c r="AG158" s="112">
        <f t="shared" si="174"/>
        <v>24419.4</v>
      </c>
      <c r="AH158" s="110">
        <f t="shared" si="161"/>
        <v>8153.5</v>
      </c>
      <c r="AI158" s="111">
        <f>RCF!C$31</f>
        <v>13.135999999999999</v>
      </c>
      <c r="AJ158" s="110">
        <f t="shared" si="162"/>
        <v>0</v>
      </c>
      <c r="AK158" s="111">
        <v>0</v>
      </c>
      <c r="AL158" s="110">
        <f t="shared" si="163"/>
        <v>8453.9</v>
      </c>
      <c r="AM158" s="111">
        <f>RCF!C$33</f>
        <v>13.62</v>
      </c>
      <c r="AN158" s="112">
        <f t="shared" si="171"/>
        <v>12680.8</v>
      </c>
      <c r="AO158" s="110">
        <f t="shared" si="164"/>
        <v>8525.9</v>
      </c>
      <c r="AP158" s="111">
        <f>RCF!C$35</f>
        <v>13.736000000000001</v>
      </c>
      <c r="AQ158" s="112">
        <f t="shared" ref="AQ158:AR221" si="175">ROUNDDOWN($AO158*AQ$6,1)</f>
        <v>11083.6</v>
      </c>
      <c r="AR158" s="112">
        <f t="shared" si="175"/>
        <v>12362.5</v>
      </c>
      <c r="AS158" s="110">
        <f t="shared" si="165"/>
        <v>8347.1</v>
      </c>
      <c r="AT158" s="111">
        <f>RCF!C$37</f>
        <v>13.448</v>
      </c>
      <c r="AU158" s="110">
        <f t="shared" si="166"/>
        <v>8429.7000000000007</v>
      </c>
      <c r="AV158" s="111">
        <f>RCF!C$39</f>
        <v>13.581</v>
      </c>
      <c r="AW158" s="110">
        <f t="shared" si="167"/>
        <v>7871.7</v>
      </c>
      <c r="AX158" s="111">
        <f>RCF!C$41</f>
        <v>12.682</v>
      </c>
    </row>
    <row r="159" spans="1:50" ht="25.5" x14ac:dyDescent="0.2">
      <c r="A159" s="47">
        <v>6060</v>
      </c>
      <c r="B159" s="109" t="s">
        <v>253</v>
      </c>
      <c r="C159" s="39">
        <v>459.1</v>
      </c>
      <c r="D159" s="110">
        <f t="shared" si="168"/>
        <v>21356.400000000001</v>
      </c>
      <c r="E159" s="175">
        <f>RCF!C$43</f>
        <v>46.518000000000001</v>
      </c>
      <c r="F159" s="110">
        <f t="shared" si="155"/>
        <v>6055.9</v>
      </c>
      <c r="G159" s="176">
        <f>RCF!C$5</f>
        <v>13.191000000000001</v>
      </c>
      <c r="H159" s="110">
        <f t="shared" si="156"/>
        <v>6055.9</v>
      </c>
      <c r="I159" s="176">
        <f t="shared" si="169"/>
        <v>13.191000000000001</v>
      </c>
      <c r="J159" s="177">
        <f t="shared" si="172"/>
        <v>6661.6</v>
      </c>
      <c r="K159" s="177">
        <f t="shared" si="172"/>
        <v>8175.6</v>
      </c>
      <c r="L159" s="177">
        <f t="shared" si="172"/>
        <v>9084</v>
      </c>
      <c r="M159" s="177">
        <f t="shared" si="172"/>
        <v>12112</v>
      </c>
      <c r="N159" s="177">
        <f t="shared" si="172"/>
        <v>13020.4</v>
      </c>
      <c r="O159" s="110">
        <f t="shared" si="157"/>
        <v>6027</v>
      </c>
      <c r="P159" s="176">
        <f>RCF!C$7</f>
        <v>13.128</v>
      </c>
      <c r="Q159" s="177">
        <f t="shared" si="173"/>
        <v>7835</v>
      </c>
      <c r="R159" s="177">
        <f t="shared" si="173"/>
        <v>9040</v>
      </c>
      <c r="S159" s="110">
        <f t="shared" si="158"/>
        <v>5880.6</v>
      </c>
      <c r="T159" s="176">
        <f>RCF!C$9</f>
        <v>12.808999999999999</v>
      </c>
      <c r="U159" s="110">
        <f t="shared" si="159"/>
        <v>5880.6</v>
      </c>
      <c r="V159" s="111">
        <f t="shared" si="170"/>
        <v>12.808999999999999</v>
      </c>
      <c r="W159" s="177">
        <f t="shared" si="154"/>
        <v>6468.6</v>
      </c>
      <c r="X159" s="177">
        <f t="shared" si="154"/>
        <v>8056.4</v>
      </c>
      <c r="Y159" s="177">
        <f t="shared" si="154"/>
        <v>9526.5</v>
      </c>
      <c r="Z159" s="177">
        <f t="shared" si="154"/>
        <v>8644.4</v>
      </c>
      <c r="AA159" s="177">
        <f t="shared" si="154"/>
        <v>12760.9</v>
      </c>
      <c r="AB159" s="177">
        <f t="shared" si="154"/>
        <v>17641.8</v>
      </c>
      <c r="AC159" s="110">
        <f t="shared" si="160"/>
        <v>6020.6</v>
      </c>
      <c r="AD159" s="111">
        <f>RCF!C$13</f>
        <v>13.114000000000001</v>
      </c>
      <c r="AE159" s="112">
        <f t="shared" si="174"/>
        <v>9934</v>
      </c>
      <c r="AF159" s="112">
        <f t="shared" si="174"/>
        <v>12643.3</v>
      </c>
      <c r="AG159" s="112">
        <f t="shared" si="174"/>
        <v>18061.8</v>
      </c>
      <c r="AH159" s="110">
        <f t="shared" si="161"/>
        <v>6030.7</v>
      </c>
      <c r="AI159" s="111">
        <f>RCF!C$31</f>
        <v>13.135999999999999</v>
      </c>
      <c r="AJ159" s="110">
        <f t="shared" si="162"/>
        <v>0</v>
      </c>
      <c r="AK159" s="111">
        <v>0</v>
      </c>
      <c r="AL159" s="110">
        <f t="shared" si="163"/>
        <v>6252.9</v>
      </c>
      <c r="AM159" s="111">
        <f>RCF!C$33</f>
        <v>13.62</v>
      </c>
      <c r="AN159" s="112">
        <f t="shared" si="171"/>
        <v>9379.2999999999993</v>
      </c>
      <c r="AO159" s="110">
        <f t="shared" si="164"/>
        <v>6306.1</v>
      </c>
      <c r="AP159" s="111">
        <f>RCF!C$35</f>
        <v>13.736000000000001</v>
      </c>
      <c r="AQ159" s="112">
        <f t="shared" si="175"/>
        <v>8197.9</v>
      </c>
      <c r="AR159" s="112">
        <f t="shared" si="175"/>
        <v>9143.7999999999993</v>
      </c>
      <c r="AS159" s="110">
        <f t="shared" si="165"/>
        <v>6173.9</v>
      </c>
      <c r="AT159" s="111">
        <f>RCF!C$37</f>
        <v>13.448</v>
      </c>
      <c r="AU159" s="110">
        <f t="shared" si="166"/>
        <v>6235</v>
      </c>
      <c r="AV159" s="111">
        <f>RCF!C$39</f>
        <v>13.581</v>
      </c>
      <c r="AW159" s="110">
        <f t="shared" si="167"/>
        <v>5822.3</v>
      </c>
      <c r="AX159" s="111">
        <f>RCF!C$41</f>
        <v>12.682</v>
      </c>
    </row>
    <row r="160" spans="1:50" ht="51" x14ac:dyDescent="0.2">
      <c r="A160" s="47">
        <v>6061</v>
      </c>
      <c r="B160" s="109" t="s">
        <v>254</v>
      </c>
      <c r="C160" s="39">
        <v>290.8</v>
      </c>
      <c r="D160" s="110">
        <f t="shared" si="168"/>
        <v>13527.4</v>
      </c>
      <c r="E160" s="175">
        <f>RCF!C$43</f>
        <v>46.518000000000001</v>
      </c>
      <c r="F160" s="110">
        <f t="shared" si="155"/>
        <v>3835.9</v>
      </c>
      <c r="G160" s="176">
        <f>RCF!C$5</f>
        <v>13.191000000000001</v>
      </c>
      <c r="H160" s="110">
        <f t="shared" si="156"/>
        <v>3835.9</v>
      </c>
      <c r="I160" s="176">
        <f t="shared" si="169"/>
        <v>13.191000000000001</v>
      </c>
      <c r="J160" s="177">
        <f t="shared" si="172"/>
        <v>4219.5</v>
      </c>
      <c r="K160" s="177">
        <f t="shared" si="172"/>
        <v>5178.5</v>
      </c>
      <c r="L160" s="177">
        <f t="shared" si="172"/>
        <v>5753.9</v>
      </c>
      <c r="M160" s="177">
        <f t="shared" si="172"/>
        <v>7671.9</v>
      </c>
      <c r="N160" s="177">
        <f t="shared" si="172"/>
        <v>8247.2999999999993</v>
      </c>
      <c r="O160" s="110">
        <f t="shared" si="157"/>
        <v>3817.6</v>
      </c>
      <c r="P160" s="176">
        <f>RCF!C$7</f>
        <v>13.128</v>
      </c>
      <c r="Q160" s="177">
        <f t="shared" si="173"/>
        <v>4962</v>
      </c>
      <c r="R160" s="177">
        <f t="shared" si="173"/>
        <v>5726</v>
      </c>
      <c r="S160" s="110">
        <f t="shared" si="158"/>
        <v>3724.8</v>
      </c>
      <c r="T160" s="176">
        <f>RCF!C$9</f>
        <v>12.808999999999999</v>
      </c>
      <c r="U160" s="110">
        <f t="shared" si="159"/>
        <v>3724.8</v>
      </c>
      <c r="V160" s="111">
        <f t="shared" si="170"/>
        <v>12.808999999999999</v>
      </c>
      <c r="W160" s="177">
        <f t="shared" si="154"/>
        <v>4097.2</v>
      </c>
      <c r="X160" s="177">
        <f t="shared" si="154"/>
        <v>5102.8999999999996</v>
      </c>
      <c r="Y160" s="177">
        <f t="shared" si="154"/>
        <v>6034.1</v>
      </c>
      <c r="Z160" s="177">
        <f t="shared" si="154"/>
        <v>5475.4</v>
      </c>
      <c r="AA160" s="177">
        <f t="shared" si="154"/>
        <v>8082.8</v>
      </c>
      <c r="AB160" s="177">
        <f t="shared" si="154"/>
        <v>11174.4</v>
      </c>
      <c r="AC160" s="110">
        <f t="shared" si="160"/>
        <v>3813.5</v>
      </c>
      <c r="AD160" s="111">
        <f>RCF!C$13</f>
        <v>13.114000000000001</v>
      </c>
      <c r="AE160" s="112">
        <f t="shared" si="174"/>
        <v>6292.3</v>
      </c>
      <c r="AF160" s="112">
        <f t="shared" si="174"/>
        <v>8008.4</v>
      </c>
      <c r="AG160" s="112">
        <f t="shared" si="174"/>
        <v>11440.5</v>
      </c>
      <c r="AH160" s="110">
        <f t="shared" si="161"/>
        <v>3819.9</v>
      </c>
      <c r="AI160" s="111">
        <f>RCF!C$31</f>
        <v>13.135999999999999</v>
      </c>
      <c r="AJ160" s="110">
        <f t="shared" si="162"/>
        <v>0</v>
      </c>
      <c r="AK160" s="111">
        <v>0</v>
      </c>
      <c r="AL160" s="110">
        <f t="shared" si="163"/>
        <v>3960.6</v>
      </c>
      <c r="AM160" s="111">
        <f>RCF!C$33</f>
        <v>13.62</v>
      </c>
      <c r="AN160" s="112">
        <f t="shared" si="171"/>
        <v>5940.9</v>
      </c>
      <c r="AO160" s="110">
        <f t="shared" si="164"/>
        <v>3994.4</v>
      </c>
      <c r="AP160" s="111">
        <f>RCF!C$35</f>
        <v>13.736000000000001</v>
      </c>
      <c r="AQ160" s="112">
        <f t="shared" si="175"/>
        <v>5192.7</v>
      </c>
      <c r="AR160" s="112">
        <f t="shared" si="175"/>
        <v>5791.8</v>
      </c>
      <c r="AS160" s="110">
        <f t="shared" si="165"/>
        <v>3910.6</v>
      </c>
      <c r="AT160" s="111">
        <f>RCF!C$37</f>
        <v>13.448</v>
      </c>
      <c r="AU160" s="110">
        <f t="shared" si="166"/>
        <v>3949.3</v>
      </c>
      <c r="AV160" s="111">
        <f>RCF!C$39</f>
        <v>13.581</v>
      </c>
      <c r="AW160" s="110">
        <f t="shared" si="167"/>
        <v>3687.9</v>
      </c>
      <c r="AX160" s="111">
        <f>RCF!C$41</f>
        <v>12.682</v>
      </c>
    </row>
    <row r="161" spans="1:50" ht="25.5" x14ac:dyDescent="0.2">
      <c r="A161" s="47">
        <v>6062</v>
      </c>
      <c r="B161" s="109" t="s">
        <v>255</v>
      </c>
      <c r="C161" s="39">
        <v>111.4</v>
      </c>
      <c r="D161" s="110">
        <f t="shared" si="168"/>
        <v>5182.1000000000004</v>
      </c>
      <c r="E161" s="175">
        <f>RCF!C$43</f>
        <v>46.518000000000001</v>
      </c>
      <c r="F161" s="110">
        <f t="shared" si="155"/>
        <v>1469.4</v>
      </c>
      <c r="G161" s="176">
        <f>RCF!C$5</f>
        <v>13.191000000000001</v>
      </c>
      <c r="H161" s="110">
        <f t="shared" si="156"/>
        <v>1469.4</v>
      </c>
      <c r="I161" s="176">
        <f t="shared" si="169"/>
        <v>13.191000000000001</v>
      </c>
      <c r="J161" s="177">
        <f t="shared" si="172"/>
        <v>1616.4</v>
      </c>
      <c r="K161" s="177">
        <f t="shared" si="172"/>
        <v>1983.8</v>
      </c>
      <c r="L161" s="177">
        <f t="shared" si="172"/>
        <v>2204.1999999999998</v>
      </c>
      <c r="M161" s="177">
        <f t="shared" si="172"/>
        <v>2939</v>
      </c>
      <c r="N161" s="177">
        <f t="shared" si="172"/>
        <v>3159.4</v>
      </c>
      <c r="O161" s="110">
        <f t="shared" si="157"/>
        <v>1462.4</v>
      </c>
      <c r="P161" s="176">
        <f>RCF!C$7</f>
        <v>13.128</v>
      </c>
      <c r="Q161" s="177">
        <f t="shared" si="173"/>
        <v>1901</v>
      </c>
      <c r="R161" s="177">
        <f t="shared" si="173"/>
        <v>2193</v>
      </c>
      <c r="S161" s="110">
        <f t="shared" si="158"/>
        <v>1426.9</v>
      </c>
      <c r="T161" s="176">
        <f>RCF!C$9</f>
        <v>12.808999999999999</v>
      </c>
      <c r="U161" s="110">
        <f t="shared" si="159"/>
        <v>1426.9</v>
      </c>
      <c r="V161" s="111">
        <f t="shared" si="170"/>
        <v>12.808999999999999</v>
      </c>
      <c r="W161" s="177">
        <f t="shared" si="154"/>
        <v>1569.5</v>
      </c>
      <c r="X161" s="177">
        <f t="shared" si="154"/>
        <v>1954.8</v>
      </c>
      <c r="Y161" s="177">
        <f t="shared" si="154"/>
        <v>2311.5</v>
      </c>
      <c r="Z161" s="177">
        <f t="shared" si="154"/>
        <v>2097.5</v>
      </c>
      <c r="AA161" s="177">
        <f t="shared" si="154"/>
        <v>3096.3</v>
      </c>
      <c r="AB161" s="177">
        <f t="shared" si="154"/>
        <v>4280.7</v>
      </c>
      <c r="AC161" s="110">
        <f t="shared" si="160"/>
        <v>1460.8</v>
      </c>
      <c r="AD161" s="111">
        <f>RCF!C$13</f>
        <v>13.114000000000001</v>
      </c>
      <c r="AE161" s="112">
        <f t="shared" si="174"/>
        <v>2410.3000000000002</v>
      </c>
      <c r="AF161" s="112">
        <f t="shared" si="174"/>
        <v>3067.7</v>
      </c>
      <c r="AG161" s="112">
        <f t="shared" si="174"/>
        <v>4382.3999999999996</v>
      </c>
      <c r="AH161" s="110">
        <f t="shared" si="161"/>
        <v>1463.3</v>
      </c>
      <c r="AI161" s="111">
        <f>RCF!C$31</f>
        <v>13.135999999999999</v>
      </c>
      <c r="AJ161" s="110">
        <f t="shared" si="162"/>
        <v>0</v>
      </c>
      <c r="AK161" s="111">
        <v>0</v>
      </c>
      <c r="AL161" s="110">
        <f t="shared" si="163"/>
        <v>1517.2</v>
      </c>
      <c r="AM161" s="111">
        <f>RCF!C$33</f>
        <v>13.62</v>
      </c>
      <c r="AN161" s="112">
        <f t="shared" si="171"/>
        <v>2275.8000000000002</v>
      </c>
      <c r="AO161" s="110">
        <f t="shared" si="164"/>
        <v>1530.1</v>
      </c>
      <c r="AP161" s="111">
        <f>RCF!C$35</f>
        <v>13.736000000000001</v>
      </c>
      <c r="AQ161" s="112">
        <f t="shared" si="175"/>
        <v>1989.1</v>
      </c>
      <c r="AR161" s="112">
        <f t="shared" si="175"/>
        <v>2218.6</v>
      </c>
      <c r="AS161" s="110">
        <f t="shared" si="165"/>
        <v>1498.1</v>
      </c>
      <c r="AT161" s="111">
        <f>RCF!C$37</f>
        <v>13.448</v>
      </c>
      <c r="AU161" s="110">
        <f t="shared" si="166"/>
        <v>1512.9</v>
      </c>
      <c r="AV161" s="111">
        <f>RCF!C$39</f>
        <v>13.581</v>
      </c>
      <c r="AW161" s="110">
        <f t="shared" si="167"/>
        <v>1412.7</v>
      </c>
      <c r="AX161" s="111">
        <f>RCF!C$41</f>
        <v>12.682</v>
      </c>
    </row>
    <row r="162" spans="1:50" ht="38.25" x14ac:dyDescent="0.2">
      <c r="A162" s="47">
        <v>6063</v>
      </c>
      <c r="B162" s="109" t="s">
        <v>256</v>
      </c>
      <c r="C162" s="39">
        <v>358.8</v>
      </c>
      <c r="D162" s="110">
        <f t="shared" si="168"/>
        <v>16690.7</v>
      </c>
      <c r="E162" s="175">
        <f>RCF!C$43</f>
        <v>46.518000000000001</v>
      </c>
      <c r="F162" s="110">
        <f t="shared" si="155"/>
        <v>4732.8999999999996</v>
      </c>
      <c r="G162" s="176">
        <f>RCF!C$5</f>
        <v>13.191000000000001</v>
      </c>
      <c r="H162" s="110">
        <f t="shared" si="156"/>
        <v>4732.8999999999996</v>
      </c>
      <c r="I162" s="176">
        <f t="shared" si="169"/>
        <v>13.191000000000001</v>
      </c>
      <c r="J162" s="177">
        <f t="shared" si="172"/>
        <v>5206.2</v>
      </c>
      <c r="K162" s="177">
        <f t="shared" si="172"/>
        <v>6389.5</v>
      </c>
      <c r="L162" s="177">
        <f t="shared" si="172"/>
        <v>7099.4</v>
      </c>
      <c r="M162" s="177">
        <f t="shared" si="172"/>
        <v>9465.9</v>
      </c>
      <c r="N162" s="177">
        <f t="shared" si="172"/>
        <v>10175.799999999999</v>
      </c>
      <c r="O162" s="110">
        <f t="shared" si="157"/>
        <v>4710.3</v>
      </c>
      <c r="P162" s="176">
        <f>RCF!C$7</f>
        <v>13.128</v>
      </c>
      <c r="Q162" s="177">
        <f t="shared" si="173"/>
        <v>6123</v>
      </c>
      <c r="R162" s="177">
        <f t="shared" si="173"/>
        <v>7065</v>
      </c>
      <c r="S162" s="110">
        <f t="shared" si="158"/>
        <v>4595.8</v>
      </c>
      <c r="T162" s="176">
        <f>RCF!C$9</f>
        <v>12.808999999999999</v>
      </c>
      <c r="U162" s="110">
        <f t="shared" si="159"/>
        <v>4595.8</v>
      </c>
      <c r="V162" s="111">
        <f t="shared" si="170"/>
        <v>12.808999999999999</v>
      </c>
      <c r="W162" s="177">
        <f t="shared" si="154"/>
        <v>5055.3</v>
      </c>
      <c r="X162" s="177">
        <f t="shared" si="154"/>
        <v>6296.2</v>
      </c>
      <c r="Y162" s="177">
        <f t="shared" si="154"/>
        <v>7445.1</v>
      </c>
      <c r="Z162" s="177">
        <f t="shared" si="154"/>
        <v>6755.8</v>
      </c>
      <c r="AA162" s="177">
        <f t="shared" si="154"/>
        <v>9972.7999999999993</v>
      </c>
      <c r="AB162" s="177">
        <f t="shared" si="154"/>
        <v>13787.4</v>
      </c>
      <c r="AC162" s="110">
        <f t="shared" si="160"/>
        <v>4705.3</v>
      </c>
      <c r="AD162" s="111">
        <f>RCF!C$13</f>
        <v>13.114000000000001</v>
      </c>
      <c r="AE162" s="112">
        <f t="shared" si="174"/>
        <v>7763.7</v>
      </c>
      <c r="AF162" s="112">
        <f t="shared" si="174"/>
        <v>9881.1</v>
      </c>
      <c r="AG162" s="112">
        <f t="shared" si="174"/>
        <v>14115.9</v>
      </c>
      <c r="AH162" s="110">
        <f t="shared" si="161"/>
        <v>4713.1000000000004</v>
      </c>
      <c r="AI162" s="111">
        <f>RCF!C$31</f>
        <v>13.135999999999999</v>
      </c>
      <c r="AJ162" s="110">
        <f t="shared" si="162"/>
        <v>0</v>
      </c>
      <c r="AK162" s="111">
        <v>0</v>
      </c>
      <c r="AL162" s="110">
        <f t="shared" si="163"/>
        <v>4886.8</v>
      </c>
      <c r="AM162" s="111">
        <f>RCF!C$33</f>
        <v>13.62</v>
      </c>
      <c r="AN162" s="112">
        <f t="shared" si="171"/>
        <v>7330.2</v>
      </c>
      <c r="AO162" s="110">
        <f t="shared" si="164"/>
        <v>4928.3999999999996</v>
      </c>
      <c r="AP162" s="111">
        <f>RCF!C$35</f>
        <v>13.736000000000001</v>
      </c>
      <c r="AQ162" s="112">
        <f t="shared" si="175"/>
        <v>6406.9</v>
      </c>
      <c r="AR162" s="112">
        <f t="shared" si="175"/>
        <v>7146.1</v>
      </c>
      <c r="AS162" s="110">
        <f t="shared" si="165"/>
        <v>4825.1000000000004</v>
      </c>
      <c r="AT162" s="111">
        <f>RCF!C$37</f>
        <v>13.448</v>
      </c>
      <c r="AU162" s="110">
        <f t="shared" si="166"/>
        <v>4872.8</v>
      </c>
      <c r="AV162" s="111">
        <f>RCF!C$39</f>
        <v>13.581</v>
      </c>
      <c r="AW162" s="110">
        <f t="shared" si="167"/>
        <v>4550.3</v>
      </c>
      <c r="AX162" s="111">
        <f>RCF!C$41</f>
        <v>12.682</v>
      </c>
    </row>
    <row r="163" spans="1:50" x14ac:dyDescent="0.2">
      <c r="A163" s="47">
        <v>6064</v>
      </c>
      <c r="B163" s="109" t="s">
        <v>257</v>
      </c>
      <c r="C163" s="39">
        <v>158.30000000000001</v>
      </c>
      <c r="D163" s="110">
        <f t="shared" si="168"/>
        <v>7363.8</v>
      </c>
      <c r="E163" s="175">
        <f>RCF!C$43</f>
        <v>46.518000000000001</v>
      </c>
      <c r="F163" s="110">
        <f t="shared" si="155"/>
        <v>2088.1</v>
      </c>
      <c r="G163" s="176">
        <f>RCF!C$5</f>
        <v>13.191000000000001</v>
      </c>
      <c r="H163" s="110">
        <f t="shared" si="156"/>
        <v>2088.1</v>
      </c>
      <c r="I163" s="176">
        <f t="shared" si="169"/>
        <v>13.191000000000001</v>
      </c>
      <c r="J163" s="177">
        <f t="shared" si="172"/>
        <v>2296.9</v>
      </c>
      <c r="K163" s="177">
        <f t="shared" si="172"/>
        <v>2819</v>
      </c>
      <c r="L163" s="177">
        <f t="shared" si="172"/>
        <v>3132.2</v>
      </c>
      <c r="M163" s="177">
        <f t="shared" si="172"/>
        <v>4176.3</v>
      </c>
      <c r="N163" s="177">
        <f t="shared" si="172"/>
        <v>4489.5</v>
      </c>
      <c r="O163" s="110">
        <f t="shared" si="157"/>
        <v>2078.1</v>
      </c>
      <c r="P163" s="176">
        <f>RCF!C$7</f>
        <v>13.128</v>
      </c>
      <c r="Q163" s="177">
        <f t="shared" si="173"/>
        <v>2701</v>
      </c>
      <c r="R163" s="177">
        <f t="shared" si="173"/>
        <v>3117</v>
      </c>
      <c r="S163" s="110">
        <f t="shared" si="158"/>
        <v>2027.6</v>
      </c>
      <c r="T163" s="176">
        <f>RCF!C$9</f>
        <v>12.808999999999999</v>
      </c>
      <c r="U163" s="110">
        <f t="shared" si="159"/>
        <v>2027.6</v>
      </c>
      <c r="V163" s="111">
        <f t="shared" si="170"/>
        <v>12.808999999999999</v>
      </c>
      <c r="W163" s="177">
        <f t="shared" si="154"/>
        <v>2230.3000000000002</v>
      </c>
      <c r="X163" s="177">
        <f t="shared" si="154"/>
        <v>2777.8</v>
      </c>
      <c r="Y163" s="177">
        <f t="shared" si="154"/>
        <v>3284.7</v>
      </c>
      <c r="Z163" s="177">
        <f t="shared" si="154"/>
        <v>2980.5</v>
      </c>
      <c r="AA163" s="177">
        <f t="shared" si="154"/>
        <v>4399.8</v>
      </c>
      <c r="AB163" s="177">
        <f t="shared" si="154"/>
        <v>6082.8</v>
      </c>
      <c r="AC163" s="110">
        <f t="shared" si="160"/>
        <v>2075.9</v>
      </c>
      <c r="AD163" s="111">
        <f>RCF!C$13</f>
        <v>13.114000000000001</v>
      </c>
      <c r="AE163" s="112">
        <f t="shared" si="174"/>
        <v>3425.2</v>
      </c>
      <c r="AF163" s="112">
        <f t="shared" si="174"/>
        <v>4359.3999999999996</v>
      </c>
      <c r="AG163" s="112">
        <f t="shared" si="174"/>
        <v>6227.7</v>
      </c>
      <c r="AH163" s="110">
        <f t="shared" si="161"/>
        <v>2079.4</v>
      </c>
      <c r="AI163" s="111">
        <f>RCF!C$31</f>
        <v>13.135999999999999</v>
      </c>
      <c r="AJ163" s="110">
        <f t="shared" si="162"/>
        <v>0</v>
      </c>
      <c r="AK163" s="111">
        <v>0</v>
      </c>
      <c r="AL163" s="110">
        <f t="shared" si="163"/>
        <v>2156</v>
      </c>
      <c r="AM163" s="111">
        <f>RCF!C$33</f>
        <v>13.62</v>
      </c>
      <c r="AN163" s="112">
        <f t="shared" si="171"/>
        <v>3234</v>
      </c>
      <c r="AO163" s="110">
        <f t="shared" si="164"/>
        <v>2174.4</v>
      </c>
      <c r="AP163" s="111">
        <f>RCF!C$35</f>
        <v>13.736000000000001</v>
      </c>
      <c r="AQ163" s="112">
        <f t="shared" si="175"/>
        <v>2826.7</v>
      </c>
      <c r="AR163" s="112">
        <f t="shared" si="175"/>
        <v>3152.8</v>
      </c>
      <c r="AS163" s="110">
        <f t="shared" si="165"/>
        <v>2128.8000000000002</v>
      </c>
      <c r="AT163" s="111">
        <f>RCF!C$37</f>
        <v>13.448</v>
      </c>
      <c r="AU163" s="110">
        <f t="shared" si="166"/>
        <v>2149.8000000000002</v>
      </c>
      <c r="AV163" s="111">
        <f>RCF!C$39</f>
        <v>13.581</v>
      </c>
      <c r="AW163" s="110">
        <f t="shared" si="167"/>
        <v>2007.5</v>
      </c>
      <c r="AX163" s="111">
        <f>RCF!C$41</f>
        <v>12.682</v>
      </c>
    </row>
    <row r="164" spans="1:50" ht="25.5" x14ac:dyDescent="0.2">
      <c r="A164" s="47">
        <v>6065</v>
      </c>
      <c r="B164" s="109" t="s">
        <v>258</v>
      </c>
      <c r="C164" s="39">
        <v>252.3</v>
      </c>
      <c r="D164" s="110">
        <f t="shared" si="168"/>
        <v>11736.5</v>
      </c>
      <c r="E164" s="175">
        <f>RCF!C$43</f>
        <v>46.518000000000001</v>
      </c>
      <c r="F164" s="110">
        <f t="shared" si="155"/>
        <v>3328</v>
      </c>
      <c r="G164" s="176">
        <f>RCF!C$5</f>
        <v>13.191000000000001</v>
      </c>
      <c r="H164" s="110">
        <f t="shared" si="156"/>
        <v>3328</v>
      </c>
      <c r="I164" s="176">
        <f t="shared" si="169"/>
        <v>13.191000000000001</v>
      </c>
      <c r="J164" s="177">
        <f t="shared" si="172"/>
        <v>3660.9</v>
      </c>
      <c r="K164" s="177">
        <f t="shared" si="172"/>
        <v>4492.8999999999996</v>
      </c>
      <c r="L164" s="177">
        <f t="shared" si="172"/>
        <v>4992.1000000000004</v>
      </c>
      <c r="M164" s="177">
        <f t="shared" si="172"/>
        <v>6656.2</v>
      </c>
      <c r="N164" s="177">
        <f t="shared" si="172"/>
        <v>7155.4</v>
      </c>
      <c r="O164" s="110">
        <f t="shared" si="157"/>
        <v>3312.1</v>
      </c>
      <c r="P164" s="176">
        <f>RCF!C$7</f>
        <v>13.128</v>
      </c>
      <c r="Q164" s="177">
        <f t="shared" si="173"/>
        <v>4305</v>
      </c>
      <c r="R164" s="177">
        <f t="shared" si="173"/>
        <v>4968</v>
      </c>
      <c r="S164" s="110">
        <f t="shared" si="158"/>
        <v>3231.7</v>
      </c>
      <c r="T164" s="176">
        <f>RCF!C$9</f>
        <v>12.808999999999999</v>
      </c>
      <c r="U164" s="110">
        <f t="shared" si="159"/>
        <v>3231.7</v>
      </c>
      <c r="V164" s="111">
        <f t="shared" si="170"/>
        <v>12.808999999999999</v>
      </c>
      <c r="W164" s="177">
        <f t="shared" si="154"/>
        <v>3554.8</v>
      </c>
      <c r="X164" s="177">
        <f t="shared" si="154"/>
        <v>4427.3999999999996</v>
      </c>
      <c r="Y164" s="177">
        <f t="shared" si="154"/>
        <v>5235.3</v>
      </c>
      <c r="Z164" s="177">
        <f t="shared" si="154"/>
        <v>4750.5</v>
      </c>
      <c r="AA164" s="177">
        <f t="shared" si="154"/>
        <v>7012.7</v>
      </c>
      <c r="AB164" s="177">
        <f t="shared" si="154"/>
        <v>9695.1</v>
      </c>
      <c r="AC164" s="110">
        <f t="shared" si="160"/>
        <v>3308.6</v>
      </c>
      <c r="AD164" s="111">
        <f>RCF!C$13</f>
        <v>13.114000000000001</v>
      </c>
      <c r="AE164" s="112">
        <f t="shared" si="174"/>
        <v>5459.2</v>
      </c>
      <c r="AF164" s="112">
        <f t="shared" si="174"/>
        <v>6948.1</v>
      </c>
      <c r="AG164" s="112">
        <f t="shared" si="174"/>
        <v>9925.7999999999993</v>
      </c>
      <c r="AH164" s="110">
        <f t="shared" si="161"/>
        <v>3314.2</v>
      </c>
      <c r="AI164" s="111">
        <f>RCF!C$31</f>
        <v>13.135999999999999</v>
      </c>
      <c r="AJ164" s="110">
        <f t="shared" si="162"/>
        <v>0</v>
      </c>
      <c r="AK164" s="111">
        <v>0</v>
      </c>
      <c r="AL164" s="110">
        <f t="shared" si="163"/>
        <v>3436.3</v>
      </c>
      <c r="AM164" s="111">
        <f>RCF!C$33</f>
        <v>13.62</v>
      </c>
      <c r="AN164" s="112">
        <f t="shared" si="171"/>
        <v>5154.3999999999996</v>
      </c>
      <c r="AO164" s="110">
        <f t="shared" si="164"/>
        <v>3465.5</v>
      </c>
      <c r="AP164" s="111">
        <f>RCF!C$35</f>
        <v>13.736000000000001</v>
      </c>
      <c r="AQ164" s="112">
        <f t="shared" si="175"/>
        <v>4505.1000000000004</v>
      </c>
      <c r="AR164" s="112">
        <f t="shared" si="175"/>
        <v>5024.8999999999996</v>
      </c>
      <c r="AS164" s="110">
        <f t="shared" si="165"/>
        <v>3392.9</v>
      </c>
      <c r="AT164" s="111">
        <f>RCF!C$37</f>
        <v>13.448</v>
      </c>
      <c r="AU164" s="110">
        <f t="shared" si="166"/>
        <v>3426.4</v>
      </c>
      <c r="AV164" s="111">
        <f>RCF!C$39</f>
        <v>13.581</v>
      </c>
      <c r="AW164" s="110">
        <f t="shared" si="167"/>
        <v>3199.6</v>
      </c>
      <c r="AX164" s="111">
        <f>RCF!C$41</f>
        <v>12.682</v>
      </c>
    </row>
    <row r="165" spans="1:50" ht="25.5" x14ac:dyDescent="0.2">
      <c r="A165" s="47">
        <v>6066</v>
      </c>
      <c r="B165" s="109" t="s">
        <v>259</v>
      </c>
      <c r="C165" s="39">
        <v>26</v>
      </c>
      <c r="D165" s="110">
        <f t="shared" si="168"/>
        <v>1209.5</v>
      </c>
      <c r="E165" s="175">
        <f>RCF!C$43</f>
        <v>46.518000000000001</v>
      </c>
      <c r="F165" s="110">
        <f t="shared" si="155"/>
        <v>342.9</v>
      </c>
      <c r="G165" s="176">
        <f>RCF!C$5</f>
        <v>13.191000000000001</v>
      </c>
      <c r="H165" s="110">
        <f t="shared" si="156"/>
        <v>342.9</v>
      </c>
      <c r="I165" s="176">
        <f t="shared" si="169"/>
        <v>13.191000000000001</v>
      </c>
      <c r="J165" s="177">
        <f t="shared" si="172"/>
        <v>377.3</v>
      </c>
      <c r="K165" s="177">
        <f t="shared" si="172"/>
        <v>463</v>
      </c>
      <c r="L165" s="177">
        <f t="shared" si="172"/>
        <v>514.4</v>
      </c>
      <c r="M165" s="177">
        <f t="shared" si="172"/>
        <v>685.9</v>
      </c>
      <c r="N165" s="177">
        <f t="shared" si="172"/>
        <v>737.4</v>
      </c>
      <c r="O165" s="110">
        <f t="shared" si="157"/>
        <v>341.3</v>
      </c>
      <c r="P165" s="176">
        <f>RCF!C$7</f>
        <v>13.128</v>
      </c>
      <c r="Q165" s="177">
        <f t="shared" si="173"/>
        <v>443</v>
      </c>
      <c r="R165" s="177">
        <f t="shared" si="173"/>
        <v>511</v>
      </c>
      <c r="S165" s="110">
        <f t="shared" si="158"/>
        <v>333</v>
      </c>
      <c r="T165" s="176">
        <f>RCF!C$9</f>
        <v>12.808999999999999</v>
      </c>
      <c r="U165" s="110">
        <f t="shared" si="159"/>
        <v>333</v>
      </c>
      <c r="V165" s="111">
        <f t="shared" si="170"/>
        <v>12.808999999999999</v>
      </c>
      <c r="W165" s="177">
        <f t="shared" si="154"/>
        <v>366.3</v>
      </c>
      <c r="X165" s="177">
        <f t="shared" si="154"/>
        <v>456.2</v>
      </c>
      <c r="Y165" s="177">
        <f t="shared" si="154"/>
        <v>539.4</v>
      </c>
      <c r="Z165" s="177">
        <f t="shared" si="154"/>
        <v>489.5</v>
      </c>
      <c r="AA165" s="177">
        <f t="shared" si="154"/>
        <v>722.6</v>
      </c>
      <c r="AB165" s="177">
        <f t="shared" si="154"/>
        <v>999</v>
      </c>
      <c r="AC165" s="110">
        <f t="shared" si="160"/>
        <v>340.9</v>
      </c>
      <c r="AD165" s="111">
        <f>RCF!C$13</f>
        <v>13.114000000000001</v>
      </c>
      <c r="AE165" s="112">
        <f t="shared" si="174"/>
        <v>562.5</v>
      </c>
      <c r="AF165" s="112">
        <f t="shared" si="174"/>
        <v>715.9</v>
      </c>
      <c r="AG165" s="112">
        <f t="shared" si="174"/>
        <v>1022.7</v>
      </c>
      <c r="AH165" s="110">
        <f t="shared" si="161"/>
        <v>341.5</v>
      </c>
      <c r="AI165" s="111">
        <f>RCF!C$31</f>
        <v>13.135999999999999</v>
      </c>
      <c r="AJ165" s="110">
        <f t="shared" si="162"/>
        <v>0</v>
      </c>
      <c r="AK165" s="111">
        <v>0</v>
      </c>
      <c r="AL165" s="110">
        <f t="shared" si="163"/>
        <v>354.1</v>
      </c>
      <c r="AM165" s="111">
        <f>RCF!C$33</f>
        <v>13.62</v>
      </c>
      <c r="AN165" s="112">
        <f t="shared" si="171"/>
        <v>531.1</v>
      </c>
      <c r="AO165" s="110">
        <f t="shared" si="164"/>
        <v>357.1</v>
      </c>
      <c r="AP165" s="111">
        <f>RCF!C$35</f>
        <v>13.736000000000001</v>
      </c>
      <c r="AQ165" s="112">
        <f t="shared" si="175"/>
        <v>464.2</v>
      </c>
      <c r="AR165" s="112">
        <f t="shared" si="175"/>
        <v>517.70000000000005</v>
      </c>
      <c r="AS165" s="110">
        <f t="shared" si="165"/>
        <v>349.6</v>
      </c>
      <c r="AT165" s="111">
        <f>RCF!C$37</f>
        <v>13.448</v>
      </c>
      <c r="AU165" s="110">
        <f t="shared" si="166"/>
        <v>353.1</v>
      </c>
      <c r="AV165" s="111">
        <f>RCF!C$39</f>
        <v>13.581</v>
      </c>
      <c r="AW165" s="110">
        <f t="shared" si="167"/>
        <v>329.7</v>
      </c>
      <c r="AX165" s="111">
        <f>RCF!C$41</f>
        <v>12.682</v>
      </c>
    </row>
    <row r="166" spans="1:50" ht="25.5" x14ac:dyDescent="0.2">
      <c r="A166" s="47">
        <v>6067</v>
      </c>
      <c r="B166" s="109" t="s">
        <v>260</v>
      </c>
      <c r="C166" s="39">
        <v>180</v>
      </c>
      <c r="D166" s="110">
        <f t="shared" si="168"/>
        <v>8373.2000000000007</v>
      </c>
      <c r="E166" s="175">
        <f>RCF!C$43</f>
        <v>46.518000000000001</v>
      </c>
      <c r="F166" s="110">
        <f t="shared" si="155"/>
        <v>2374.3000000000002</v>
      </c>
      <c r="G166" s="176">
        <f>RCF!C$5</f>
        <v>13.191000000000001</v>
      </c>
      <c r="H166" s="110">
        <f t="shared" si="156"/>
        <v>2374.3000000000002</v>
      </c>
      <c r="I166" s="176">
        <f t="shared" si="169"/>
        <v>13.191000000000001</v>
      </c>
      <c r="J166" s="177">
        <f t="shared" si="172"/>
        <v>2611.8000000000002</v>
      </c>
      <c r="K166" s="177">
        <f t="shared" si="172"/>
        <v>3205.4</v>
      </c>
      <c r="L166" s="177">
        <f t="shared" si="172"/>
        <v>3561.6</v>
      </c>
      <c r="M166" s="177">
        <f t="shared" si="172"/>
        <v>4748.8</v>
      </c>
      <c r="N166" s="177">
        <f t="shared" si="172"/>
        <v>5104.8999999999996</v>
      </c>
      <c r="O166" s="110">
        <f t="shared" si="157"/>
        <v>2363</v>
      </c>
      <c r="P166" s="176">
        <f>RCF!C$7</f>
        <v>13.128</v>
      </c>
      <c r="Q166" s="177">
        <f t="shared" si="173"/>
        <v>3071</v>
      </c>
      <c r="R166" s="177">
        <f t="shared" si="173"/>
        <v>3544</v>
      </c>
      <c r="S166" s="110">
        <f t="shared" si="158"/>
        <v>2305.6</v>
      </c>
      <c r="T166" s="176">
        <f>RCF!C$9</f>
        <v>12.808999999999999</v>
      </c>
      <c r="U166" s="110">
        <f t="shared" si="159"/>
        <v>2305.6</v>
      </c>
      <c r="V166" s="111">
        <f t="shared" si="170"/>
        <v>12.808999999999999</v>
      </c>
      <c r="W166" s="177">
        <f t="shared" si="154"/>
        <v>2536.1</v>
      </c>
      <c r="X166" s="177">
        <f t="shared" si="154"/>
        <v>3158.6</v>
      </c>
      <c r="Y166" s="177">
        <f t="shared" si="154"/>
        <v>3735</v>
      </c>
      <c r="Z166" s="177">
        <f t="shared" si="154"/>
        <v>3389.2</v>
      </c>
      <c r="AA166" s="177">
        <f t="shared" si="154"/>
        <v>5003.1000000000004</v>
      </c>
      <c r="AB166" s="177">
        <f t="shared" si="154"/>
        <v>6916.8</v>
      </c>
      <c r="AC166" s="110">
        <f t="shared" si="160"/>
        <v>2360.5</v>
      </c>
      <c r="AD166" s="111">
        <f>RCF!C$13</f>
        <v>13.114000000000001</v>
      </c>
      <c r="AE166" s="112">
        <f t="shared" si="174"/>
        <v>3894.8</v>
      </c>
      <c r="AF166" s="112">
        <f t="shared" si="174"/>
        <v>4957.1000000000004</v>
      </c>
      <c r="AG166" s="112">
        <f t="shared" si="174"/>
        <v>7081.5</v>
      </c>
      <c r="AH166" s="110">
        <f t="shared" si="161"/>
        <v>2364.4</v>
      </c>
      <c r="AI166" s="111">
        <f>RCF!C$31</f>
        <v>13.135999999999999</v>
      </c>
      <c r="AJ166" s="110">
        <f t="shared" si="162"/>
        <v>0</v>
      </c>
      <c r="AK166" s="111">
        <v>0</v>
      </c>
      <c r="AL166" s="110">
        <f t="shared" si="163"/>
        <v>2451.6</v>
      </c>
      <c r="AM166" s="111">
        <f>RCF!C$33</f>
        <v>13.62</v>
      </c>
      <c r="AN166" s="112">
        <f t="shared" si="171"/>
        <v>3677.4</v>
      </c>
      <c r="AO166" s="110">
        <f t="shared" si="164"/>
        <v>2472.4</v>
      </c>
      <c r="AP166" s="111">
        <f>RCF!C$35</f>
        <v>13.736000000000001</v>
      </c>
      <c r="AQ166" s="112">
        <f t="shared" si="175"/>
        <v>3214.1</v>
      </c>
      <c r="AR166" s="112">
        <f t="shared" si="175"/>
        <v>3584.9</v>
      </c>
      <c r="AS166" s="110">
        <f t="shared" si="165"/>
        <v>2420.6</v>
      </c>
      <c r="AT166" s="111">
        <f>RCF!C$37</f>
        <v>13.448</v>
      </c>
      <c r="AU166" s="110">
        <f t="shared" si="166"/>
        <v>2444.5</v>
      </c>
      <c r="AV166" s="111">
        <f>RCF!C$39</f>
        <v>13.581</v>
      </c>
      <c r="AW166" s="110">
        <f t="shared" si="167"/>
        <v>2282.6999999999998</v>
      </c>
      <c r="AX166" s="111">
        <f>RCF!C$41</f>
        <v>12.682</v>
      </c>
    </row>
    <row r="167" spans="1:50" ht="25.5" x14ac:dyDescent="0.2">
      <c r="A167" s="47">
        <v>6068</v>
      </c>
      <c r="B167" s="109" t="s">
        <v>261</v>
      </c>
      <c r="C167" s="39">
        <v>335.5</v>
      </c>
      <c r="D167" s="110">
        <f t="shared" si="168"/>
        <v>15606.8</v>
      </c>
      <c r="E167" s="175">
        <f>RCF!C$43</f>
        <v>46.518000000000001</v>
      </c>
      <c r="F167" s="110">
        <f t="shared" si="155"/>
        <v>4425.5</v>
      </c>
      <c r="G167" s="176">
        <f>RCF!C$5</f>
        <v>13.191000000000001</v>
      </c>
      <c r="H167" s="110">
        <f t="shared" si="156"/>
        <v>4425.5</v>
      </c>
      <c r="I167" s="176">
        <f t="shared" si="169"/>
        <v>13.191000000000001</v>
      </c>
      <c r="J167" s="177">
        <f t="shared" si="172"/>
        <v>4868.1000000000004</v>
      </c>
      <c r="K167" s="177">
        <f t="shared" si="172"/>
        <v>5974.5</v>
      </c>
      <c r="L167" s="177">
        <f t="shared" si="172"/>
        <v>6638.4</v>
      </c>
      <c r="M167" s="177">
        <f t="shared" si="172"/>
        <v>8851.2000000000007</v>
      </c>
      <c r="N167" s="177">
        <f t="shared" si="172"/>
        <v>9515</v>
      </c>
      <c r="O167" s="110">
        <f t="shared" si="157"/>
        <v>4404.3999999999996</v>
      </c>
      <c r="P167" s="176">
        <f>RCF!C$7</f>
        <v>13.128</v>
      </c>
      <c r="Q167" s="177">
        <f t="shared" si="173"/>
        <v>5725</v>
      </c>
      <c r="R167" s="177">
        <f t="shared" si="173"/>
        <v>6606</v>
      </c>
      <c r="S167" s="110">
        <f t="shared" si="158"/>
        <v>4297.3999999999996</v>
      </c>
      <c r="T167" s="176">
        <f>RCF!C$9</f>
        <v>12.808999999999999</v>
      </c>
      <c r="U167" s="110">
        <f t="shared" si="159"/>
        <v>4297.3999999999996</v>
      </c>
      <c r="V167" s="111">
        <f t="shared" si="170"/>
        <v>12.808999999999999</v>
      </c>
      <c r="W167" s="177">
        <f t="shared" si="154"/>
        <v>4727.1000000000004</v>
      </c>
      <c r="X167" s="177">
        <f t="shared" si="154"/>
        <v>5887.4</v>
      </c>
      <c r="Y167" s="177">
        <f t="shared" si="154"/>
        <v>6961.7</v>
      </c>
      <c r="Z167" s="177">
        <f t="shared" si="154"/>
        <v>6317.1</v>
      </c>
      <c r="AA167" s="177">
        <f t="shared" si="154"/>
        <v>9325.2999999999993</v>
      </c>
      <c r="AB167" s="177">
        <f t="shared" si="154"/>
        <v>12892.2</v>
      </c>
      <c r="AC167" s="110">
        <f t="shared" si="160"/>
        <v>4399.7</v>
      </c>
      <c r="AD167" s="111">
        <f>RCF!C$13</f>
        <v>13.114000000000001</v>
      </c>
      <c r="AE167" s="112">
        <f t="shared" si="174"/>
        <v>7259.5</v>
      </c>
      <c r="AF167" s="112">
        <f t="shared" si="174"/>
        <v>9239.4</v>
      </c>
      <c r="AG167" s="112">
        <f t="shared" si="174"/>
        <v>13199.1</v>
      </c>
      <c r="AH167" s="110">
        <f t="shared" si="161"/>
        <v>4407.1000000000004</v>
      </c>
      <c r="AI167" s="111">
        <f>RCF!C$31</f>
        <v>13.135999999999999</v>
      </c>
      <c r="AJ167" s="110">
        <f t="shared" si="162"/>
        <v>0</v>
      </c>
      <c r="AK167" s="111">
        <v>0</v>
      </c>
      <c r="AL167" s="110">
        <f t="shared" si="163"/>
        <v>4569.5</v>
      </c>
      <c r="AM167" s="111">
        <f>RCF!C$33</f>
        <v>13.62</v>
      </c>
      <c r="AN167" s="112">
        <f t="shared" si="171"/>
        <v>6854.2</v>
      </c>
      <c r="AO167" s="110">
        <f t="shared" si="164"/>
        <v>4608.3999999999996</v>
      </c>
      <c r="AP167" s="111">
        <f>RCF!C$35</f>
        <v>13.736000000000001</v>
      </c>
      <c r="AQ167" s="112">
        <f t="shared" si="175"/>
        <v>5990.9</v>
      </c>
      <c r="AR167" s="112">
        <f t="shared" si="175"/>
        <v>6682.1</v>
      </c>
      <c r="AS167" s="110">
        <f t="shared" si="165"/>
        <v>4511.8</v>
      </c>
      <c r="AT167" s="111">
        <f>RCF!C$37</f>
        <v>13.448</v>
      </c>
      <c r="AU167" s="110">
        <f t="shared" si="166"/>
        <v>4556.3999999999996</v>
      </c>
      <c r="AV167" s="111">
        <f>RCF!C$39</f>
        <v>13.581</v>
      </c>
      <c r="AW167" s="110">
        <f t="shared" si="167"/>
        <v>4254.8</v>
      </c>
      <c r="AX167" s="111">
        <f>RCF!C$41</f>
        <v>12.682</v>
      </c>
    </row>
    <row r="168" spans="1:50" ht="25.5" x14ac:dyDescent="0.2">
      <c r="A168" s="47">
        <v>6075</v>
      </c>
      <c r="B168" s="109" t="s">
        <v>262</v>
      </c>
      <c r="C168" s="39">
        <v>1236.5</v>
      </c>
      <c r="D168" s="110">
        <f t="shared" si="168"/>
        <v>57519.5</v>
      </c>
      <c r="E168" s="175">
        <f>RCF!C$43</f>
        <v>46.518000000000001</v>
      </c>
      <c r="F168" s="110">
        <f t="shared" si="155"/>
        <v>16310.6</v>
      </c>
      <c r="G168" s="176">
        <f>RCF!C$5</f>
        <v>13.191000000000001</v>
      </c>
      <c r="H168" s="110">
        <f t="shared" si="156"/>
        <v>16310.6</v>
      </c>
      <c r="I168" s="176">
        <f t="shared" si="169"/>
        <v>13.191000000000001</v>
      </c>
      <c r="J168" s="177">
        <f t="shared" si="172"/>
        <v>17941.7</v>
      </c>
      <c r="K168" s="177">
        <f t="shared" si="172"/>
        <v>22019.4</v>
      </c>
      <c r="L168" s="177">
        <f t="shared" si="172"/>
        <v>24466</v>
      </c>
      <c r="M168" s="177">
        <f t="shared" si="172"/>
        <v>32621.3</v>
      </c>
      <c r="N168" s="177">
        <f t="shared" si="172"/>
        <v>35067.9</v>
      </c>
      <c r="O168" s="110">
        <f t="shared" si="157"/>
        <v>16232.7</v>
      </c>
      <c r="P168" s="176">
        <f>RCF!C$7</f>
        <v>13.128</v>
      </c>
      <c r="Q168" s="177">
        <f t="shared" si="173"/>
        <v>21102</v>
      </c>
      <c r="R168" s="177">
        <f t="shared" si="173"/>
        <v>24349</v>
      </c>
      <c r="S168" s="110">
        <f t="shared" si="158"/>
        <v>15838.3</v>
      </c>
      <c r="T168" s="176">
        <f>RCF!C$9</f>
        <v>12.808999999999999</v>
      </c>
      <c r="U168" s="110">
        <f t="shared" si="159"/>
        <v>15838.3</v>
      </c>
      <c r="V168" s="111">
        <f t="shared" si="170"/>
        <v>12.808999999999999</v>
      </c>
      <c r="W168" s="177">
        <f t="shared" si="154"/>
        <v>17422.099999999999</v>
      </c>
      <c r="X168" s="177">
        <f t="shared" si="154"/>
        <v>21698.400000000001</v>
      </c>
      <c r="Y168" s="177">
        <f t="shared" si="154"/>
        <v>25658</v>
      </c>
      <c r="Z168" s="177">
        <f t="shared" si="154"/>
        <v>23282.3</v>
      </c>
      <c r="AA168" s="177">
        <f t="shared" si="154"/>
        <v>34369.1</v>
      </c>
      <c r="AB168" s="177">
        <f t="shared" si="154"/>
        <v>47514.9</v>
      </c>
      <c r="AC168" s="110">
        <f t="shared" si="160"/>
        <v>16215.4</v>
      </c>
      <c r="AD168" s="111">
        <f>RCF!C$13</f>
        <v>13.114000000000001</v>
      </c>
      <c r="AE168" s="112">
        <f t="shared" si="174"/>
        <v>26755.4</v>
      </c>
      <c r="AF168" s="112">
        <f t="shared" si="174"/>
        <v>34052.300000000003</v>
      </c>
      <c r="AG168" s="112">
        <f t="shared" si="174"/>
        <v>48646.2</v>
      </c>
      <c r="AH168" s="110">
        <f t="shared" si="161"/>
        <v>16242.6</v>
      </c>
      <c r="AI168" s="111">
        <f>RCF!C$31</f>
        <v>13.135999999999999</v>
      </c>
      <c r="AJ168" s="110">
        <f t="shared" si="162"/>
        <v>0</v>
      </c>
      <c r="AK168" s="111">
        <v>0</v>
      </c>
      <c r="AL168" s="110">
        <f t="shared" si="163"/>
        <v>16841.099999999999</v>
      </c>
      <c r="AM168" s="111">
        <f>RCF!C$33</f>
        <v>13.62</v>
      </c>
      <c r="AN168" s="112">
        <f t="shared" si="171"/>
        <v>25261.599999999999</v>
      </c>
      <c r="AO168" s="110">
        <f t="shared" si="164"/>
        <v>16984.5</v>
      </c>
      <c r="AP168" s="111">
        <f>RCF!C$35</f>
        <v>13.736000000000001</v>
      </c>
      <c r="AQ168" s="112">
        <f t="shared" si="175"/>
        <v>22079.8</v>
      </c>
      <c r="AR168" s="112">
        <f t="shared" si="175"/>
        <v>24627.5</v>
      </c>
      <c r="AS168" s="110">
        <f t="shared" si="165"/>
        <v>16628.400000000001</v>
      </c>
      <c r="AT168" s="111">
        <f>RCF!C$37</f>
        <v>13.448</v>
      </c>
      <c r="AU168" s="110">
        <f t="shared" si="166"/>
        <v>16792.900000000001</v>
      </c>
      <c r="AV168" s="111">
        <f>RCF!C$39</f>
        <v>13.581</v>
      </c>
      <c r="AW168" s="110">
        <f t="shared" si="167"/>
        <v>15681.2</v>
      </c>
      <c r="AX168" s="111">
        <f>RCF!C$41</f>
        <v>12.682</v>
      </c>
    </row>
    <row r="169" spans="1:50" x14ac:dyDescent="0.2">
      <c r="A169" s="47">
        <v>6076</v>
      </c>
      <c r="B169" s="109" t="s">
        <v>263</v>
      </c>
      <c r="C169" s="39">
        <v>1330.3</v>
      </c>
      <c r="D169" s="110">
        <f t="shared" si="168"/>
        <v>61882.9</v>
      </c>
      <c r="E169" s="175">
        <f>RCF!C$43</f>
        <v>46.518000000000001</v>
      </c>
      <c r="F169" s="110">
        <f t="shared" si="155"/>
        <v>17547.900000000001</v>
      </c>
      <c r="G169" s="176">
        <f>RCF!C$5</f>
        <v>13.191000000000001</v>
      </c>
      <c r="H169" s="110">
        <f t="shared" si="156"/>
        <v>17547.900000000001</v>
      </c>
      <c r="I169" s="176">
        <f t="shared" si="169"/>
        <v>13.191000000000001</v>
      </c>
      <c r="J169" s="177">
        <f t="shared" si="172"/>
        <v>19302.8</v>
      </c>
      <c r="K169" s="177">
        <f t="shared" si="172"/>
        <v>23689.8</v>
      </c>
      <c r="L169" s="177">
        <f t="shared" si="172"/>
        <v>26322</v>
      </c>
      <c r="M169" s="177">
        <f t="shared" si="172"/>
        <v>35096</v>
      </c>
      <c r="N169" s="177">
        <f t="shared" si="172"/>
        <v>37728.199999999997</v>
      </c>
      <c r="O169" s="110">
        <f t="shared" si="157"/>
        <v>17464.099999999999</v>
      </c>
      <c r="P169" s="176">
        <f>RCF!C$7</f>
        <v>13.128</v>
      </c>
      <c r="Q169" s="177">
        <f t="shared" si="173"/>
        <v>22703</v>
      </c>
      <c r="R169" s="177">
        <f t="shared" si="173"/>
        <v>26196</v>
      </c>
      <c r="S169" s="110">
        <f t="shared" si="158"/>
        <v>17039.8</v>
      </c>
      <c r="T169" s="176">
        <f>RCF!C$9</f>
        <v>12.808999999999999</v>
      </c>
      <c r="U169" s="110">
        <f t="shared" si="159"/>
        <v>17039.8</v>
      </c>
      <c r="V169" s="111">
        <f t="shared" si="170"/>
        <v>12.808999999999999</v>
      </c>
      <c r="W169" s="177">
        <f t="shared" si="154"/>
        <v>18743.7</v>
      </c>
      <c r="X169" s="177">
        <f t="shared" si="154"/>
        <v>23344.5</v>
      </c>
      <c r="Y169" s="177">
        <f t="shared" si="154"/>
        <v>27604.400000000001</v>
      </c>
      <c r="Z169" s="177">
        <f t="shared" si="154"/>
        <v>25048.5</v>
      </c>
      <c r="AA169" s="177">
        <f t="shared" si="154"/>
        <v>36976.300000000003</v>
      </c>
      <c r="AB169" s="177">
        <f t="shared" si="154"/>
        <v>51119.4</v>
      </c>
      <c r="AC169" s="110">
        <f t="shared" si="160"/>
        <v>17445.5</v>
      </c>
      <c r="AD169" s="111">
        <f>RCF!C$13</f>
        <v>13.114000000000001</v>
      </c>
      <c r="AE169" s="112">
        <f t="shared" si="174"/>
        <v>28785.1</v>
      </c>
      <c r="AF169" s="112">
        <f t="shared" si="174"/>
        <v>36635.599999999999</v>
      </c>
      <c r="AG169" s="112">
        <f t="shared" si="174"/>
        <v>52336.5</v>
      </c>
      <c r="AH169" s="110">
        <f t="shared" si="161"/>
        <v>17474.8</v>
      </c>
      <c r="AI169" s="111">
        <f>RCF!C$31</f>
        <v>13.135999999999999</v>
      </c>
      <c r="AJ169" s="110">
        <f t="shared" si="162"/>
        <v>0</v>
      </c>
      <c r="AK169" s="111">
        <v>0</v>
      </c>
      <c r="AL169" s="110">
        <f t="shared" si="163"/>
        <v>18118.599999999999</v>
      </c>
      <c r="AM169" s="111">
        <f>RCF!C$33</f>
        <v>13.62</v>
      </c>
      <c r="AN169" s="112">
        <f t="shared" si="171"/>
        <v>27177.9</v>
      </c>
      <c r="AO169" s="110">
        <f t="shared" si="164"/>
        <v>18273</v>
      </c>
      <c r="AP169" s="111">
        <f>RCF!C$35</f>
        <v>13.736000000000001</v>
      </c>
      <c r="AQ169" s="112">
        <f t="shared" si="175"/>
        <v>23754.9</v>
      </c>
      <c r="AR169" s="112">
        <f t="shared" si="175"/>
        <v>26495.8</v>
      </c>
      <c r="AS169" s="110">
        <f t="shared" si="165"/>
        <v>17889.8</v>
      </c>
      <c r="AT169" s="111">
        <f>RCF!C$37</f>
        <v>13.448</v>
      </c>
      <c r="AU169" s="110">
        <f t="shared" si="166"/>
        <v>18066.8</v>
      </c>
      <c r="AV169" s="111">
        <f>RCF!C$39</f>
        <v>13.581</v>
      </c>
      <c r="AW169" s="110">
        <f t="shared" si="167"/>
        <v>16870.8</v>
      </c>
      <c r="AX169" s="111">
        <f>RCF!C$41</f>
        <v>12.682</v>
      </c>
    </row>
    <row r="170" spans="1:50" x14ac:dyDescent="0.2">
      <c r="A170" s="47">
        <v>6077</v>
      </c>
      <c r="B170" s="109" t="s">
        <v>264</v>
      </c>
      <c r="C170" s="39">
        <v>648.5</v>
      </c>
      <c r="D170" s="110">
        <f t="shared" si="168"/>
        <v>30166.9</v>
      </c>
      <c r="E170" s="175">
        <f>RCF!C$43</f>
        <v>46.518000000000001</v>
      </c>
      <c r="F170" s="110">
        <f t="shared" si="155"/>
        <v>8554.2999999999993</v>
      </c>
      <c r="G170" s="176">
        <f>RCF!C$5</f>
        <v>13.191000000000001</v>
      </c>
      <c r="H170" s="110">
        <f t="shared" si="156"/>
        <v>8554.2999999999993</v>
      </c>
      <c r="I170" s="176">
        <f t="shared" si="169"/>
        <v>13.191000000000001</v>
      </c>
      <c r="J170" s="177">
        <f t="shared" si="172"/>
        <v>9409.7999999999993</v>
      </c>
      <c r="K170" s="177">
        <f t="shared" si="172"/>
        <v>11548.4</v>
      </c>
      <c r="L170" s="177">
        <f t="shared" si="172"/>
        <v>12831.5</v>
      </c>
      <c r="M170" s="177">
        <f t="shared" si="172"/>
        <v>17108.7</v>
      </c>
      <c r="N170" s="177">
        <f t="shared" si="172"/>
        <v>18391.900000000001</v>
      </c>
      <c r="O170" s="110">
        <f t="shared" si="157"/>
        <v>8513.5</v>
      </c>
      <c r="P170" s="176">
        <f>RCF!C$7</f>
        <v>13.128</v>
      </c>
      <c r="Q170" s="177">
        <f t="shared" si="173"/>
        <v>11067</v>
      </c>
      <c r="R170" s="177">
        <f t="shared" si="173"/>
        <v>12770</v>
      </c>
      <c r="S170" s="110">
        <f t="shared" si="158"/>
        <v>8306.6</v>
      </c>
      <c r="T170" s="176">
        <f>RCF!C$9</f>
        <v>12.808999999999999</v>
      </c>
      <c r="U170" s="110">
        <f t="shared" si="159"/>
        <v>8306.6</v>
      </c>
      <c r="V170" s="111">
        <f t="shared" si="170"/>
        <v>12.808999999999999</v>
      </c>
      <c r="W170" s="177">
        <f t="shared" si="154"/>
        <v>9137.2000000000007</v>
      </c>
      <c r="X170" s="177">
        <f t="shared" si="154"/>
        <v>11380</v>
      </c>
      <c r="Y170" s="177">
        <f t="shared" si="154"/>
        <v>13456.6</v>
      </c>
      <c r="Z170" s="177">
        <f t="shared" si="154"/>
        <v>12210.7</v>
      </c>
      <c r="AA170" s="177">
        <f t="shared" si="154"/>
        <v>18025.3</v>
      </c>
      <c r="AB170" s="177">
        <f t="shared" si="154"/>
        <v>24919.8</v>
      </c>
      <c r="AC170" s="110">
        <f t="shared" si="160"/>
        <v>8504.4</v>
      </c>
      <c r="AD170" s="111">
        <f>RCF!C$13</f>
        <v>13.114000000000001</v>
      </c>
      <c r="AE170" s="112">
        <f t="shared" si="174"/>
        <v>14032.3</v>
      </c>
      <c r="AF170" s="112">
        <f t="shared" si="174"/>
        <v>17859.2</v>
      </c>
      <c r="AG170" s="112">
        <f t="shared" si="174"/>
        <v>25513.200000000001</v>
      </c>
      <c r="AH170" s="110">
        <f t="shared" si="161"/>
        <v>8518.6</v>
      </c>
      <c r="AI170" s="111">
        <f>RCF!C$31</f>
        <v>13.135999999999999</v>
      </c>
      <c r="AJ170" s="110">
        <f t="shared" si="162"/>
        <v>0</v>
      </c>
      <c r="AK170" s="111">
        <v>0</v>
      </c>
      <c r="AL170" s="110">
        <f t="shared" si="163"/>
        <v>8832.5</v>
      </c>
      <c r="AM170" s="111">
        <f>RCF!C$33</f>
        <v>13.62</v>
      </c>
      <c r="AN170" s="112">
        <f t="shared" si="171"/>
        <v>13248.7</v>
      </c>
      <c r="AO170" s="110">
        <f t="shared" si="164"/>
        <v>8907.7000000000007</v>
      </c>
      <c r="AP170" s="111">
        <f>RCF!C$35</f>
        <v>13.736000000000001</v>
      </c>
      <c r="AQ170" s="112">
        <f t="shared" si="175"/>
        <v>11580</v>
      </c>
      <c r="AR170" s="112">
        <f t="shared" si="175"/>
        <v>12916.1</v>
      </c>
      <c r="AS170" s="110">
        <f t="shared" si="165"/>
        <v>8721</v>
      </c>
      <c r="AT170" s="111">
        <f>RCF!C$37</f>
        <v>13.448</v>
      </c>
      <c r="AU170" s="110">
        <f t="shared" si="166"/>
        <v>8807.2000000000007</v>
      </c>
      <c r="AV170" s="111">
        <f>RCF!C$39</f>
        <v>13.581</v>
      </c>
      <c r="AW170" s="110">
        <f t="shared" si="167"/>
        <v>8224.2000000000007</v>
      </c>
      <c r="AX170" s="111">
        <f>RCF!C$41</f>
        <v>12.682</v>
      </c>
    </row>
    <row r="171" spans="1:50" x14ac:dyDescent="0.2">
      <c r="A171" s="47">
        <v>6078</v>
      </c>
      <c r="B171" s="109" t="s">
        <v>265</v>
      </c>
      <c r="C171" s="39">
        <v>1082.5999999999999</v>
      </c>
      <c r="D171" s="110">
        <f t="shared" si="168"/>
        <v>50360.4</v>
      </c>
      <c r="E171" s="175">
        <f>RCF!C$43</f>
        <v>46.518000000000001</v>
      </c>
      <c r="F171" s="110">
        <f t="shared" si="155"/>
        <v>14280.5</v>
      </c>
      <c r="G171" s="176">
        <f>RCF!C$5</f>
        <v>13.191000000000001</v>
      </c>
      <c r="H171" s="110">
        <f t="shared" si="156"/>
        <v>14280.5</v>
      </c>
      <c r="I171" s="176">
        <f t="shared" si="169"/>
        <v>13.191000000000001</v>
      </c>
      <c r="J171" s="177">
        <f t="shared" si="172"/>
        <v>15708.6</v>
      </c>
      <c r="K171" s="177">
        <f t="shared" si="172"/>
        <v>19278.8</v>
      </c>
      <c r="L171" s="177">
        <f t="shared" si="172"/>
        <v>21420.9</v>
      </c>
      <c r="M171" s="177">
        <f t="shared" si="172"/>
        <v>28561.200000000001</v>
      </c>
      <c r="N171" s="177">
        <f t="shared" si="172"/>
        <v>30703.200000000001</v>
      </c>
      <c r="O171" s="110">
        <f t="shared" si="157"/>
        <v>14212.3</v>
      </c>
      <c r="P171" s="176">
        <f>RCF!C$7</f>
        <v>13.128</v>
      </c>
      <c r="Q171" s="177">
        <f t="shared" si="173"/>
        <v>18475</v>
      </c>
      <c r="R171" s="177">
        <f t="shared" si="173"/>
        <v>21318</v>
      </c>
      <c r="S171" s="110">
        <f t="shared" si="158"/>
        <v>13867</v>
      </c>
      <c r="T171" s="176">
        <f>RCF!C$9</f>
        <v>12.808999999999999</v>
      </c>
      <c r="U171" s="110">
        <f t="shared" si="159"/>
        <v>13867</v>
      </c>
      <c r="V171" s="111">
        <f t="shared" si="170"/>
        <v>12.808999999999999</v>
      </c>
      <c r="W171" s="177">
        <f t="shared" si="154"/>
        <v>15253.7</v>
      </c>
      <c r="X171" s="177">
        <f t="shared" si="154"/>
        <v>18997.7</v>
      </c>
      <c r="Y171" s="177">
        <f t="shared" si="154"/>
        <v>22464.5</v>
      </c>
      <c r="Z171" s="177">
        <f t="shared" si="154"/>
        <v>20384.400000000001</v>
      </c>
      <c r="AA171" s="177">
        <f t="shared" si="154"/>
        <v>30091.3</v>
      </c>
      <c r="AB171" s="177">
        <f t="shared" si="154"/>
        <v>41601</v>
      </c>
      <c r="AC171" s="110">
        <f t="shared" si="160"/>
        <v>14197.2</v>
      </c>
      <c r="AD171" s="111">
        <f>RCF!C$13</f>
        <v>13.114000000000001</v>
      </c>
      <c r="AE171" s="112">
        <f t="shared" si="174"/>
        <v>23425.4</v>
      </c>
      <c r="AF171" s="112">
        <f t="shared" si="174"/>
        <v>29814.1</v>
      </c>
      <c r="AG171" s="112">
        <f t="shared" si="174"/>
        <v>42591.6</v>
      </c>
      <c r="AH171" s="110">
        <f t="shared" si="161"/>
        <v>14221</v>
      </c>
      <c r="AI171" s="111">
        <f>RCF!C$31</f>
        <v>13.135999999999999</v>
      </c>
      <c r="AJ171" s="110">
        <f t="shared" si="162"/>
        <v>0</v>
      </c>
      <c r="AK171" s="111">
        <v>0</v>
      </c>
      <c r="AL171" s="110">
        <f t="shared" si="163"/>
        <v>14745</v>
      </c>
      <c r="AM171" s="111">
        <f>RCF!C$33</f>
        <v>13.62</v>
      </c>
      <c r="AN171" s="112">
        <f t="shared" si="171"/>
        <v>22117.5</v>
      </c>
      <c r="AO171" s="110">
        <f t="shared" si="164"/>
        <v>14870.5</v>
      </c>
      <c r="AP171" s="111">
        <f>RCF!C$35</f>
        <v>13.736000000000001</v>
      </c>
      <c r="AQ171" s="112">
        <f t="shared" si="175"/>
        <v>19331.599999999999</v>
      </c>
      <c r="AR171" s="112">
        <f t="shared" si="175"/>
        <v>21562.2</v>
      </c>
      <c r="AS171" s="110">
        <f t="shared" si="165"/>
        <v>14558.8</v>
      </c>
      <c r="AT171" s="111">
        <f>RCF!C$37</f>
        <v>13.448</v>
      </c>
      <c r="AU171" s="110">
        <f t="shared" si="166"/>
        <v>14702.7</v>
      </c>
      <c r="AV171" s="111">
        <f>RCF!C$39</f>
        <v>13.581</v>
      </c>
      <c r="AW171" s="110">
        <f t="shared" si="167"/>
        <v>13729.5</v>
      </c>
      <c r="AX171" s="111">
        <f>RCF!C$41</f>
        <v>12.682</v>
      </c>
    </row>
    <row r="172" spans="1:50" x14ac:dyDescent="0.2">
      <c r="A172" s="47">
        <v>6079</v>
      </c>
      <c r="B172" s="109" t="s">
        <v>266</v>
      </c>
      <c r="C172" s="39">
        <v>1249.0999999999999</v>
      </c>
      <c r="D172" s="110">
        <f t="shared" si="168"/>
        <v>58105.599999999999</v>
      </c>
      <c r="E172" s="175">
        <f>RCF!C$43</f>
        <v>46.518000000000001</v>
      </c>
      <c r="F172" s="110">
        <f t="shared" si="155"/>
        <v>16476.8</v>
      </c>
      <c r="G172" s="176">
        <f>RCF!C$5</f>
        <v>13.191000000000001</v>
      </c>
      <c r="H172" s="110">
        <f t="shared" si="156"/>
        <v>16476.8</v>
      </c>
      <c r="I172" s="176">
        <f t="shared" si="169"/>
        <v>13.191000000000001</v>
      </c>
      <c r="J172" s="177">
        <f t="shared" si="172"/>
        <v>18124.599999999999</v>
      </c>
      <c r="K172" s="177">
        <f t="shared" si="172"/>
        <v>22243.8</v>
      </c>
      <c r="L172" s="177">
        <f t="shared" si="172"/>
        <v>24715.3</v>
      </c>
      <c r="M172" s="177">
        <f t="shared" si="172"/>
        <v>32953.800000000003</v>
      </c>
      <c r="N172" s="177">
        <f t="shared" si="172"/>
        <v>35425.300000000003</v>
      </c>
      <c r="O172" s="110">
        <f t="shared" si="157"/>
        <v>16398.099999999999</v>
      </c>
      <c r="P172" s="176">
        <f>RCF!C$7</f>
        <v>13.128</v>
      </c>
      <c r="Q172" s="177">
        <f t="shared" si="173"/>
        <v>21317</v>
      </c>
      <c r="R172" s="177">
        <f t="shared" si="173"/>
        <v>24597</v>
      </c>
      <c r="S172" s="110">
        <f t="shared" si="158"/>
        <v>15999.7</v>
      </c>
      <c r="T172" s="176">
        <f>RCF!C$9</f>
        <v>12.808999999999999</v>
      </c>
      <c r="U172" s="110">
        <f t="shared" si="159"/>
        <v>15999.7</v>
      </c>
      <c r="V172" s="111">
        <f t="shared" si="170"/>
        <v>12.808999999999999</v>
      </c>
      <c r="W172" s="177">
        <f t="shared" si="154"/>
        <v>17599.599999999999</v>
      </c>
      <c r="X172" s="177">
        <f t="shared" si="154"/>
        <v>21919.5</v>
      </c>
      <c r="Y172" s="177">
        <f t="shared" si="154"/>
        <v>25919.5</v>
      </c>
      <c r="Z172" s="177">
        <f t="shared" si="154"/>
        <v>23519.5</v>
      </c>
      <c r="AA172" s="177">
        <f t="shared" si="154"/>
        <v>34719.300000000003</v>
      </c>
      <c r="AB172" s="177">
        <f t="shared" si="154"/>
        <v>47999.1</v>
      </c>
      <c r="AC172" s="110">
        <f t="shared" si="160"/>
        <v>16380.6</v>
      </c>
      <c r="AD172" s="111">
        <f>RCF!C$13</f>
        <v>13.114000000000001</v>
      </c>
      <c r="AE172" s="112">
        <f t="shared" si="174"/>
        <v>27028</v>
      </c>
      <c r="AF172" s="112">
        <f t="shared" si="174"/>
        <v>34399.300000000003</v>
      </c>
      <c r="AG172" s="112">
        <f t="shared" si="174"/>
        <v>49141.8</v>
      </c>
      <c r="AH172" s="110">
        <f t="shared" si="161"/>
        <v>16408.099999999999</v>
      </c>
      <c r="AI172" s="111">
        <f>RCF!C$31</f>
        <v>13.135999999999999</v>
      </c>
      <c r="AJ172" s="110">
        <f t="shared" si="162"/>
        <v>0</v>
      </c>
      <c r="AK172" s="111">
        <v>0</v>
      </c>
      <c r="AL172" s="110">
        <f t="shared" si="163"/>
        <v>17012.7</v>
      </c>
      <c r="AM172" s="111">
        <f>RCF!C$33</f>
        <v>13.62</v>
      </c>
      <c r="AN172" s="112">
        <f t="shared" si="171"/>
        <v>25519</v>
      </c>
      <c r="AO172" s="110">
        <f t="shared" si="164"/>
        <v>17157.599999999999</v>
      </c>
      <c r="AP172" s="111">
        <f>RCF!C$35</f>
        <v>13.736000000000001</v>
      </c>
      <c r="AQ172" s="112">
        <f t="shared" si="175"/>
        <v>22304.799999999999</v>
      </c>
      <c r="AR172" s="112">
        <f t="shared" si="175"/>
        <v>24878.5</v>
      </c>
      <c r="AS172" s="110">
        <f t="shared" si="165"/>
        <v>16797.8</v>
      </c>
      <c r="AT172" s="111">
        <f>RCF!C$37</f>
        <v>13.448</v>
      </c>
      <c r="AU172" s="110">
        <f t="shared" si="166"/>
        <v>16964</v>
      </c>
      <c r="AV172" s="111">
        <f>RCF!C$39</f>
        <v>13.581</v>
      </c>
      <c r="AW172" s="110">
        <f t="shared" si="167"/>
        <v>15841</v>
      </c>
      <c r="AX172" s="111">
        <f>RCF!C$41</f>
        <v>12.682</v>
      </c>
    </row>
    <row r="173" spans="1:50" ht="25.5" x14ac:dyDescent="0.2">
      <c r="A173" s="47">
        <v>6080</v>
      </c>
      <c r="B173" s="109" t="s">
        <v>267</v>
      </c>
      <c r="C173" s="39">
        <v>1369.9</v>
      </c>
      <c r="D173" s="110">
        <f t="shared" si="168"/>
        <v>63725</v>
      </c>
      <c r="E173" s="175">
        <f>RCF!C$43</f>
        <v>46.518000000000001</v>
      </c>
      <c r="F173" s="110">
        <f t="shared" si="155"/>
        <v>18070.3</v>
      </c>
      <c r="G173" s="176">
        <f>RCF!C$5</f>
        <v>13.191000000000001</v>
      </c>
      <c r="H173" s="110">
        <f t="shared" si="156"/>
        <v>18070.3</v>
      </c>
      <c r="I173" s="176">
        <f t="shared" si="169"/>
        <v>13.191000000000001</v>
      </c>
      <c r="J173" s="177">
        <f t="shared" si="172"/>
        <v>19877.400000000001</v>
      </c>
      <c r="K173" s="177">
        <f t="shared" si="172"/>
        <v>24395</v>
      </c>
      <c r="L173" s="177">
        <f t="shared" si="172"/>
        <v>27105.5</v>
      </c>
      <c r="M173" s="177">
        <f t="shared" si="172"/>
        <v>36140.699999999997</v>
      </c>
      <c r="N173" s="177">
        <f t="shared" si="172"/>
        <v>38851.300000000003</v>
      </c>
      <c r="O173" s="110">
        <f t="shared" si="157"/>
        <v>17984</v>
      </c>
      <c r="P173" s="176">
        <f>RCF!C$7</f>
        <v>13.128</v>
      </c>
      <c r="Q173" s="177">
        <f t="shared" si="173"/>
        <v>23379</v>
      </c>
      <c r="R173" s="177">
        <f t="shared" si="173"/>
        <v>26976</v>
      </c>
      <c r="S173" s="110">
        <f t="shared" si="158"/>
        <v>17547</v>
      </c>
      <c r="T173" s="176">
        <f>RCF!C$9</f>
        <v>12.808999999999999</v>
      </c>
      <c r="U173" s="110">
        <f t="shared" si="159"/>
        <v>17547</v>
      </c>
      <c r="V173" s="111">
        <f t="shared" si="170"/>
        <v>12.808999999999999</v>
      </c>
      <c r="W173" s="177">
        <f t="shared" si="154"/>
        <v>19301.7</v>
      </c>
      <c r="X173" s="177">
        <f t="shared" si="154"/>
        <v>24039.3</v>
      </c>
      <c r="Y173" s="177">
        <f t="shared" si="154"/>
        <v>28426.1</v>
      </c>
      <c r="Z173" s="177">
        <f t="shared" si="154"/>
        <v>25794</v>
      </c>
      <c r="AA173" s="177">
        <f t="shared" si="154"/>
        <v>38076.9</v>
      </c>
      <c r="AB173" s="177">
        <f t="shared" si="154"/>
        <v>52641</v>
      </c>
      <c r="AC173" s="110">
        <f t="shared" si="160"/>
        <v>17964.8</v>
      </c>
      <c r="AD173" s="111">
        <f>RCF!C$13</f>
        <v>13.114000000000001</v>
      </c>
      <c r="AE173" s="112">
        <f t="shared" si="174"/>
        <v>29641.9</v>
      </c>
      <c r="AF173" s="112">
        <f t="shared" si="174"/>
        <v>37726.1</v>
      </c>
      <c r="AG173" s="112">
        <f t="shared" si="174"/>
        <v>53894.400000000001</v>
      </c>
      <c r="AH173" s="110">
        <f t="shared" si="161"/>
        <v>17995</v>
      </c>
      <c r="AI173" s="111">
        <f>RCF!C$31</f>
        <v>13.135999999999999</v>
      </c>
      <c r="AJ173" s="110">
        <f t="shared" si="162"/>
        <v>0</v>
      </c>
      <c r="AK173" s="111">
        <v>0</v>
      </c>
      <c r="AL173" s="110">
        <f t="shared" si="163"/>
        <v>18658</v>
      </c>
      <c r="AM173" s="111">
        <f>RCF!C$33</f>
        <v>13.62</v>
      </c>
      <c r="AN173" s="112">
        <f t="shared" si="171"/>
        <v>27987</v>
      </c>
      <c r="AO173" s="110">
        <f t="shared" si="164"/>
        <v>18816.900000000001</v>
      </c>
      <c r="AP173" s="111">
        <f>RCF!C$35</f>
        <v>13.736000000000001</v>
      </c>
      <c r="AQ173" s="112">
        <f t="shared" si="175"/>
        <v>24461.9</v>
      </c>
      <c r="AR173" s="112">
        <f t="shared" si="175"/>
        <v>27284.5</v>
      </c>
      <c r="AS173" s="110">
        <f t="shared" si="165"/>
        <v>18422.400000000001</v>
      </c>
      <c r="AT173" s="111">
        <f>RCF!C$37</f>
        <v>13.448</v>
      </c>
      <c r="AU173" s="110">
        <f t="shared" si="166"/>
        <v>18604.599999999999</v>
      </c>
      <c r="AV173" s="111">
        <f>RCF!C$39</f>
        <v>13.581</v>
      </c>
      <c r="AW173" s="110">
        <f t="shared" si="167"/>
        <v>17373</v>
      </c>
      <c r="AX173" s="111">
        <f>RCF!C$41</f>
        <v>12.682</v>
      </c>
    </row>
    <row r="174" spans="1:50" ht="25.5" x14ac:dyDescent="0.2">
      <c r="A174" s="47">
        <v>6081</v>
      </c>
      <c r="B174" s="109" t="s">
        <v>268</v>
      </c>
      <c r="C174" s="39">
        <v>1190.8</v>
      </c>
      <c r="D174" s="110">
        <f t="shared" si="168"/>
        <v>55393.599999999999</v>
      </c>
      <c r="E174" s="175">
        <f>RCF!C$43</f>
        <v>46.518000000000001</v>
      </c>
      <c r="F174" s="110">
        <f t="shared" si="155"/>
        <v>15707.8</v>
      </c>
      <c r="G174" s="176">
        <f>RCF!C$5</f>
        <v>13.191000000000001</v>
      </c>
      <c r="H174" s="110">
        <f t="shared" si="156"/>
        <v>15707.8</v>
      </c>
      <c r="I174" s="176">
        <f t="shared" si="169"/>
        <v>13.191000000000001</v>
      </c>
      <c r="J174" s="177">
        <f t="shared" si="172"/>
        <v>17278.599999999999</v>
      </c>
      <c r="K174" s="177">
        <f t="shared" si="172"/>
        <v>21205.599999999999</v>
      </c>
      <c r="L174" s="177">
        <f t="shared" si="172"/>
        <v>23561.8</v>
      </c>
      <c r="M174" s="177">
        <f t="shared" si="172"/>
        <v>31415.7</v>
      </c>
      <c r="N174" s="177">
        <f t="shared" si="172"/>
        <v>33771.9</v>
      </c>
      <c r="O174" s="110">
        <f t="shared" si="157"/>
        <v>15632.8</v>
      </c>
      <c r="P174" s="176">
        <f>RCF!C$7</f>
        <v>13.128</v>
      </c>
      <c r="Q174" s="177">
        <f t="shared" si="173"/>
        <v>20322</v>
      </c>
      <c r="R174" s="177">
        <f t="shared" si="173"/>
        <v>23449</v>
      </c>
      <c r="S174" s="110">
        <f t="shared" si="158"/>
        <v>15252.9</v>
      </c>
      <c r="T174" s="176">
        <f>RCF!C$9</f>
        <v>12.808999999999999</v>
      </c>
      <c r="U174" s="110">
        <f t="shared" si="159"/>
        <v>15252.9</v>
      </c>
      <c r="V174" s="111">
        <f t="shared" si="170"/>
        <v>12.808999999999999</v>
      </c>
      <c r="W174" s="177">
        <f t="shared" si="154"/>
        <v>16778.099999999999</v>
      </c>
      <c r="X174" s="177">
        <f t="shared" si="154"/>
        <v>20896.400000000001</v>
      </c>
      <c r="Y174" s="177">
        <f t="shared" si="154"/>
        <v>24709.599999999999</v>
      </c>
      <c r="Z174" s="177">
        <f t="shared" si="154"/>
        <v>22421.7</v>
      </c>
      <c r="AA174" s="177">
        <f t="shared" si="154"/>
        <v>33098.699999999997</v>
      </c>
      <c r="AB174" s="177">
        <f t="shared" si="154"/>
        <v>45758.7</v>
      </c>
      <c r="AC174" s="110">
        <f t="shared" si="160"/>
        <v>15616.1</v>
      </c>
      <c r="AD174" s="111">
        <f>RCF!C$13</f>
        <v>13.114000000000001</v>
      </c>
      <c r="AE174" s="112">
        <f t="shared" si="174"/>
        <v>25766.6</v>
      </c>
      <c r="AF174" s="112">
        <f t="shared" si="174"/>
        <v>32793.800000000003</v>
      </c>
      <c r="AG174" s="112">
        <f t="shared" si="174"/>
        <v>46848.3</v>
      </c>
      <c r="AH174" s="110">
        <f t="shared" si="161"/>
        <v>15642.3</v>
      </c>
      <c r="AI174" s="111">
        <f>RCF!C$31</f>
        <v>13.135999999999999</v>
      </c>
      <c r="AJ174" s="110">
        <f t="shared" si="162"/>
        <v>0</v>
      </c>
      <c r="AK174" s="111">
        <v>0</v>
      </c>
      <c r="AL174" s="110">
        <f t="shared" si="163"/>
        <v>16218.6</v>
      </c>
      <c r="AM174" s="111">
        <f>RCF!C$33</f>
        <v>13.62</v>
      </c>
      <c r="AN174" s="112">
        <f t="shared" si="171"/>
        <v>24327.9</v>
      </c>
      <c r="AO174" s="110">
        <f t="shared" si="164"/>
        <v>16356.8</v>
      </c>
      <c r="AP174" s="111">
        <f>RCF!C$35</f>
        <v>13.736000000000001</v>
      </c>
      <c r="AQ174" s="112">
        <f t="shared" si="175"/>
        <v>21263.8</v>
      </c>
      <c r="AR174" s="112">
        <f t="shared" si="175"/>
        <v>23717.3</v>
      </c>
      <c r="AS174" s="110">
        <f t="shared" si="165"/>
        <v>16013.8</v>
      </c>
      <c r="AT174" s="111">
        <f>RCF!C$37</f>
        <v>13.448</v>
      </c>
      <c r="AU174" s="110">
        <f t="shared" si="166"/>
        <v>16172.2</v>
      </c>
      <c r="AV174" s="111">
        <f>RCF!C$39</f>
        <v>13.581</v>
      </c>
      <c r="AW174" s="110">
        <f t="shared" si="167"/>
        <v>15101.7</v>
      </c>
      <c r="AX174" s="111">
        <f>RCF!C$41</f>
        <v>12.682</v>
      </c>
    </row>
    <row r="175" spans="1:50" ht="25.5" x14ac:dyDescent="0.2">
      <c r="A175" s="47">
        <v>6082</v>
      </c>
      <c r="B175" s="109" t="s">
        <v>269</v>
      </c>
      <c r="C175" s="39">
        <v>404.2</v>
      </c>
      <c r="D175" s="110">
        <f t="shared" si="168"/>
        <v>18802.599999999999</v>
      </c>
      <c r="E175" s="175">
        <f>RCF!C$43</f>
        <v>46.518000000000001</v>
      </c>
      <c r="F175" s="110">
        <f t="shared" si="155"/>
        <v>5331.8</v>
      </c>
      <c r="G175" s="176">
        <f>RCF!C$5</f>
        <v>13.191000000000001</v>
      </c>
      <c r="H175" s="110">
        <f t="shared" si="156"/>
        <v>5331.8</v>
      </c>
      <c r="I175" s="176">
        <f t="shared" si="169"/>
        <v>13.191000000000001</v>
      </c>
      <c r="J175" s="177">
        <f t="shared" si="172"/>
        <v>5865</v>
      </c>
      <c r="K175" s="177">
        <f t="shared" si="172"/>
        <v>7197.9</v>
      </c>
      <c r="L175" s="177">
        <f t="shared" si="172"/>
        <v>7997.7</v>
      </c>
      <c r="M175" s="177">
        <f t="shared" si="172"/>
        <v>10663.6</v>
      </c>
      <c r="N175" s="177">
        <f t="shared" si="172"/>
        <v>11463.4</v>
      </c>
      <c r="O175" s="110">
        <f t="shared" si="157"/>
        <v>5306.3</v>
      </c>
      <c r="P175" s="176">
        <f>RCF!C$7</f>
        <v>13.128</v>
      </c>
      <c r="Q175" s="177">
        <f t="shared" si="173"/>
        <v>6898</v>
      </c>
      <c r="R175" s="177">
        <f t="shared" si="173"/>
        <v>7959</v>
      </c>
      <c r="S175" s="110">
        <f t="shared" si="158"/>
        <v>5177.3</v>
      </c>
      <c r="T175" s="176">
        <f>RCF!C$9</f>
        <v>12.808999999999999</v>
      </c>
      <c r="U175" s="110">
        <f t="shared" si="159"/>
        <v>5177.3</v>
      </c>
      <c r="V175" s="111">
        <f t="shared" si="170"/>
        <v>12.808999999999999</v>
      </c>
      <c r="W175" s="177">
        <f t="shared" si="154"/>
        <v>5695</v>
      </c>
      <c r="X175" s="177">
        <f t="shared" si="154"/>
        <v>7092.9</v>
      </c>
      <c r="Y175" s="177">
        <f t="shared" si="154"/>
        <v>8387.2000000000007</v>
      </c>
      <c r="Z175" s="177">
        <f t="shared" si="154"/>
        <v>7610.6</v>
      </c>
      <c r="AA175" s="177">
        <f t="shared" si="154"/>
        <v>11234.7</v>
      </c>
      <c r="AB175" s="177">
        <f t="shared" si="154"/>
        <v>15531.9</v>
      </c>
      <c r="AC175" s="110">
        <f t="shared" si="160"/>
        <v>5300.6</v>
      </c>
      <c r="AD175" s="111">
        <f>RCF!C$13</f>
        <v>13.114000000000001</v>
      </c>
      <c r="AE175" s="112">
        <f t="shared" si="174"/>
        <v>8746</v>
      </c>
      <c r="AF175" s="112">
        <f t="shared" si="174"/>
        <v>11131.3</v>
      </c>
      <c r="AG175" s="112">
        <f t="shared" si="174"/>
        <v>15901.8</v>
      </c>
      <c r="AH175" s="110">
        <f t="shared" si="161"/>
        <v>5309.5</v>
      </c>
      <c r="AI175" s="111">
        <f>RCF!C$31</f>
        <v>13.135999999999999</v>
      </c>
      <c r="AJ175" s="110">
        <f t="shared" si="162"/>
        <v>0</v>
      </c>
      <c r="AK175" s="111">
        <v>0</v>
      </c>
      <c r="AL175" s="110">
        <f t="shared" si="163"/>
        <v>5505.2</v>
      </c>
      <c r="AM175" s="111">
        <f>RCF!C$33</f>
        <v>13.62</v>
      </c>
      <c r="AN175" s="112">
        <f t="shared" si="171"/>
        <v>8257.7999999999993</v>
      </c>
      <c r="AO175" s="110">
        <f t="shared" si="164"/>
        <v>5552</v>
      </c>
      <c r="AP175" s="111">
        <f>RCF!C$35</f>
        <v>13.736000000000001</v>
      </c>
      <c r="AQ175" s="112">
        <f t="shared" si="175"/>
        <v>7217.6</v>
      </c>
      <c r="AR175" s="112">
        <f t="shared" si="175"/>
        <v>8050.4</v>
      </c>
      <c r="AS175" s="110">
        <f t="shared" si="165"/>
        <v>5435.6</v>
      </c>
      <c r="AT175" s="111">
        <f>RCF!C$37</f>
        <v>13.448</v>
      </c>
      <c r="AU175" s="110">
        <f t="shared" si="166"/>
        <v>5489.4</v>
      </c>
      <c r="AV175" s="111">
        <f>RCF!C$39</f>
        <v>13.581</v>
      </c>
      <c r="AW175" s="110">
        <f t="shared" si="167"/>
        <v>5126</v>
      </c>
      <c r="AX175" s="111">
        <f>RCF!C$41</f>
        <v>12.682</v>
      </c>
    </row>
    <row r="176" spans="1:50" ht="25.5" x14ac:dyDescent="0.2">
      <c r="A176" s="47">
        <v>6083</v>
      </c>
      <c r="B176" s="109" t="s">
        <v>270</v>
      </c>
      <c r="C176" s="39">
        <v>770.8</v>
      </c>
      <c r="D176" s="110">
        <f t="shared" si="168"/>
        <v>35856.1</v>
      </c>
      <c r="E176" s="175">
        <f>RCF!C$43</f>
        <v>46.518000000000001</v>
      </c>
      <c r="F176" s="110">
        <f t="shared" si="155"/>
        <v>10167.6</v>
      </c>
      <c r="G176" s="176">
        <f>RCF!C$5</f>
        <v>13.191000000000001</v>
      </c>
      <c r="H176" s="110">
        <f t="shared" si="156"/>
        <v>10167.6</v>
      </c>
      <c r="I176" s="176">
        <f t="shared" si="169"/>
        <v>13.191000000000001</v>
      </c>
      <c r="J176" s="177">
        <f t="shared" si="172"/>
        <v>11184.4</v>
      </c>
      <c r="K176" s="177">
        <f t="shared" si="172"/>
        <v>13726.3</v>
      </c>
      <c r="L176" s="177">
        <f t="shared" si="172"/>
        <v>15251.4</v>
      </c>
      <c r="M176" s="177">
        <f t="shared" si="172"/>
        <v>20335.2</v>
      </c>
      <c r="N176" s="177">
        <f t="shared" si="172"/>
        <v>21860.400000000001</v>
      </c>
      <c r="O176" s="110">
        <f t="shared" si="157"/>
        <v>10119</v>
      </c>
      <c r="P176" s="176">
        <f>RCF!C$7</f>
        <v>13.128</v>
      </c>
      <c r="Q176" s="177">
        <f t="shared" si="173"/>
        <v>13154</v>
      </c>
      <c r="R176" s="177">
        <f t="shared" si="173"/>
        <v>15178</v>
      </c>
      <c r="S176" s="110">
        <f t="shared" si="158"/>
        <v>9873.1</v>
      </c>
      <c r="T176" s="176">
        <f>RCF!C$9</f>
        <v>12.808999999999999</v>
      </c>
      <c r="U176" s="110">
        <f t="shared" si="159"/>
        <v>9873.1</v>
      </c>
      <c r="V176" s="111">
        <f t="shared" si="170"/>
        <v>12.808999999999999</v>
      </c>
      <c r="W176" s="177">
        <f t="shared" si="154"/>
        <v>10860.4</v>
      </c>
      <c r="X176" s="177">
        <f t="shared" si="154"/>
        <v>13526.1</v>
      </c>
      <c r="Y176" s="177">
        <f t="shared" si="154"/>
        <v>15994.4</v>
      </c>
      <c r="Z176" s="177">
        <f t="shared" si="154"/>
        <v>14513.4</v>
      </c>
      <c r="AA176" s="177">
        <f t="shared" si="154"/>
        <v>21424.6</v>
      </c>
      <c r="AB176" s="177">
        <f t="shared" si="154"/>
        <v>29619.3</v>
      </c>
      <c r="AC176" s="110">
        <f t="shared" si="160"/>
        <v>10108.200000000001</v>
      </c>
      <c r="AD176" s="111">
        <f>RCF!C$13</f>
        <v>13.114000000000001</v>
      </c>
      <c r="AE176" s="112">
        <f t="shared" si="174"/>
        <v>16678.5</v>
      </c>
      <c r="AF176" s="112">
        <f t="shared" si="174"/>
        <v>21227.200000000001</v>
      </c>
      <c r="AG176" s="112">
        <f t="shared" si="174"/>
        <v>30324.6</v>
      </c>
      <c r="AH176" s="110">
        <f t="shared" si="161"/>
        <v>10125.200000000001</v>
      </c>
      <c r="AI176" s="111">
        <f>RCF!C$31</f>
        <v>13.135999999999999</v>
      </c>
      <c r="AJ176" s="110">
        <f t="shared" si="162"/>
        <v>0</v>
      </c>
      <c r="AK176" s="111">
        <v>0</v>
      </c>
      <c r="AL176" s="110">
        <f t="shared" si="163"/>
        <v>10498.2</v>
      </c>
      <c r="AM176" s="111">
        <f>RCF!C$33</f>
        <v>13.62</v>
      </c>
      <c r="AN176" s="112">
        <f t="shared" si="171"/>
        <v>15747.3</v>
      </c>
      <c r="AO176" s="110">
        <f t="shared" si="164"/>
        <v>10587.7</v>
      </c>
      <c r="AP176" s="111">
        <f>RCF!C$35</f>
        <v>13.736000000000001</v>
      </c>
      <c r="AQ176" s="112">
        <f t="shared" si="175"/>
        <v>13764</v>
      </c>
      <c r="AR176" s="112">
        <f t="shared" si="175"/>
        <v>15352.1</v>
      </c>
      <c r="AS176" s="110">
        <f t="shared" si="165"/>
        <v>10365.700000000001</v>
      </c>
      <c r="AT176" s="111">
        <f>RCF!C$37</f>
        <v>13.448</v>
      </c>
      <c r="AU176" s="110">
        <f t="shared" si="166"/>
        <v>10468.200000000001</v>
      </c>
      <c r="AV176" s="111">
        <f>RCF!C$39</f>
        <v>13.581</v>
      </c>
      <c r="AW176" s="110">
        <f t="shared" si="167"/>
        <v>9775.2000000000007</v>
      </c>
      <c r="AX176" s="111">
        <f>RCF!C$41</f>
        <v>12.682</v>
      </c>
    </row>
    <row r="177" spans="1:50" ht="25.5" x14ac:dyDescent="0.2">
      <c r="A177" s="47">
        <v>6085</v>
      </c>
      <c r="B177" s="109" t="s">
        <v>271</v>
      </c>
      <c r="C177" s="39">
        <v>596.4</v>
      </c>
      <c r="D177" s="110">
        <f t="shared" si="168"/>
        <v>27743.3</v>
      </c>
      <c r="E177" s="175">
        <f>RCF!C$43</f>
        <v>46.518000000000001</v>
      </c>
      <c r="F177" s="110">
        <f t="shared" si="155"/>
        <v>7867.1</v>
      </c>
      <c r="G177" s="176">
        <f>RCF!C$5</f>
        <v>13.191000000000001</v>
      </c>
      <c r="H177" s="110">
        <f t="shared" si="156"/>
        <v>7867.1</v>
      </c>
      <c r="I177" s="176">
        <f t="shared" si="169"/>
        <v>13.191000000000001</v>
      </c>
      <c r="J177" s="177">
        <f t="shared" si="172"/>
        <v>8653.7999999999993</v>
      </c>
      <c r="K177" s="177">
        <f t="shared" si="172"/>
        <v>10620.6</v>
      </c>
      <c r="L177" s="177">
        <f t="shared" si="172"/>
        <v>11800.7</v>
      </c>
      <c r="M177" s="177">
        <f t="shared" si="172"/>
        <v>15734.2</v>
      </c>
      <c r="N177" s="177">
        <f t="shared" si="172"/>
        <v>16914.3</v>
      </c>
      <c r="O177" s="110">
        <f t="shared" si="157"/>
        <v>7829.5</v>
      </c>
      <c r="P177" s="176">
        <f>RCF!C$7</f>
        <v>13.128</v>
      </c>
      <c r="Q177" s="177">
        <f t="shared" si="173"/>
        <v>10178</v>
      </c>
      <c r="R177" s="177">
        <f t="shared" si="173"/>
        <v>11744</v>
      </c>
      <c r="S177" s="110">
        <f t="shared" si="158"/>
        <v>7639.2</v>
      </c>
      <c r="T177" s="176">
        <f>RCF!C$9</f>
        <v>12.808999999999999</v>
      </c>
      <c r="U177" s="110">
        <f t="shared" si="159"/>
        <v>7639.2</v>
      </c>
      <c r="V177" s="111">
        <f t="shared" si="170"/>
        <v>12.808999999999999</v>
      </c>
      <c r="W177" s="177">
        <f t="shared" si="154"/>
        <v>8403.1</v>
      </c>
      <c r="X177" s="177">
        <f t="shared" si="154"/>
        <v>10465.700000000001</v>
      </c>
      <c r="Y177" s="177">
        <f t="shared" si="154"/>
        <v>12375.5</v>
      </c>
      <c r="Z177" s="177">
        <f t="shared" si="154"/>
        <v>11229.6</v>
      </c>
      <c r="AA177" s="177">
        <f t="shared" si="154"/>
        <v>16577</v>
      </c>
      <c r="AB177" s="177">
        <f t="shared" si="154"/>
        <v>22917.599999999999</v>
      </c>
      <c r="AC177" s="110">
        <f t="shared" si="160"/>
        <v>7821.1</v>
      </c>
      <c r="AD177" s="111">
        <f>RCF!C$13</f>
        <v>13.114000000000001</v>
      </c>
      <c r="AE177" s="112">
        <f t="shared" si="174"/>
        <v>12904.8</v>
      </c>
      <c r="AF177" s="112">
        <f t="shared" si="174"/>
        <v>16424.3</v>
      </c>
      <c r="AG177" s="112">
        <f t="shared" si="174"/>
        <v>23463.3</v>
      </c>
      <c r="AH177" s="110">
        <f t="shared" si="161"/>
        <v>7834.3</v>
      </c>
      <c r="AI177" s="111">
        <f>RCF!C$31</f>
        <v>13.135999999999999</v>
      </c>
      <c r="AJ177" s="110">
        <f t="shared" si="162"/>
        <v>0</v>
      </c>
      <c r="AK177" s="111">
        <v>0</v>
      </c>
      <c r="AL177" s="110">
        <f t="shared" si="163"/>
        <v>8122.9</v>
      </c>
      <c r="AM177" s="111">
        <f>RCF!C$33</f>
        <v>13.62</v>
      </c>
      <c r="AN177" s="112">
        <f t="shared" si="171"/>
        <v>12184.3</v>
      </c>
      <c r="AO177" s="110">
        <f t="shared" si="164"/>
        <v>8192.1</v>
      </c>
      <c r="AP177" s="111">
        <f>RCF!C$35</f>
        <v>13.736000000000001</v>
      </c>
      <c r="AQ177" s="112">
        <f t="shared" si="175"/>
        <v>10649.7</v>
      </c>
      <c r="AR177" s="112">
        <f t="shared" si="175"/>
        <v>11878.5</v>
      </c>
      <c r="AS177" s="110">
        <f t="shared" si="165"/>
        <v>8020.3</v>
      </c>
      <c r="AT177" s="111">
        <f>RCF!C$37</f>
        <v>13.448</v>
      </c>
      <c r="AU177" s="110">
        <f t="shared" si="166"/>
        <v>8099.7</v>
      </c>
      <c r="AV177" s="111">
        <f>RCF!C$39</f>
        <v>13.581</v>
      </c>
      <c r="AW177" s="110">
        <f t="shared" si="167"/>
        <v>7563.5</v>
      </c>
      <c r="AX177" s="111">
        <f>RCF!C$41</f>
        <v>12.682</v>
      </c>
    </row>
    <row r="178" spans="1:50" ht="25.5" x14ac:dyDescent="0.2">
      <c r="A178" s="47">
        <v>6086</v>
      </c>
      <c r="B178" s="109" t="s">
        <v>272</v>
      </c>
      <c r="C178" s="39">
        <v>614.29999999999995</v>
      </c>
      <c r="D178" s="110">
        <f t="shared" si="168"/>
        <v>28576</v>
      </c>
      <c r="E178" s="175">
        <f>RCF!C$43</f>
        <v>46.518000000000001</v>
      </c>
      <c r="F178" s="110">
        <f t="shared" si="155"/>
        <v>8103.2</v>
      </c>
      <c r="G178" s="176">
        <f>RCF!C$5</f>
        <v>13.191000000000001</v>
      </c>
      <c r="H178" s="110">
        <f t="shared" si="156"/>
        <v>8103.2</v>
      </c>
      <c r="I178" s="176">
        <f t="shared" si="169"/>
        <v>13.191000000000001</v>
      </c>
      <c r="J178" s="177">
        <f t="shared" si="172"/>
        <v>8913.6</v>
      </c>
      <c r="K178" s="177">
        <f t="shared" si="172"/>
        <v>10939.4</v>
      </c>
      <c r="L178" s="177">
        <f t="shared" si="172"/>
        <v>12154.8</v>
      </c>
      <c r="M178" s="177">
        <f t="shared" si="172"/>
        <v>16206.5</v>
      </c>
      <c r="N178" s="177">
        <f t="shared" si="172"/>
        <v>17421.900000000001</v>
      </c>
      <c r="O178" s="110">
        <f t="shared" si="157"/>
        <v>8064.5</v>
      </c>
      <c r="P178" s="176">
        <f>RCF!C$7</f>
        <v>13.128</v>
      </c>
      <c r="Q178" s="177">
        <f t="shared" si="173"/>
        <v>10483</v>
      </c>
      <c r="R178" s="177">
        <f t="shared" si="173"/>
        <v>12096</v>
      </c>
      <c r="S178" s="110">
        <f t="shared" si="158"/>
        <v>7868.5</v>
      </c>
      <c r="T178" s="176">
        <f>RCF!C$9</f>
        <v>12.808999999999999</v>
      </c>
      <c r="U178" s="110">
        <f t="shared" si="159"/>
        <v>7868.5</v>
      </c>
      <c r="V178" s="111">
        <f t="shared" si="170"/>
        <v>12.808999999999999</v>
      </c>
      <c r="W178" s="177">
        <f t="shared" si="154"/>
        <v>8655.2999999999993</v>
      </c>
      <c r="X178" s="177">
        <f t="shared" si="154"/>
        <v>10779.8</v>
      </c>
      <c r="Y178" s="177">
        <f t="shared" si="154"/>
        <v>12746.9</v>
      </c>
      <c r="Z178" s="177">
        <f t="shared" si="154"/>
        <v>11566.6</v>
      </c>
      <c r="AA178" s="177">
        <f t="shared" si="154"/>
        <v>17074.599999999999</v>
      </c>
      <c r="AB178" s="177">
        <f t="shared" si="154"/>
        <v>23605.5</v>
      </c>
      <c r="AC178" s="110">
        <f t="shared" si="160"/>
        <v>8055.9</v>
      </c>
      <c r="AD178" s="111">
        <f>RCF!C$13</f>
        <v>13.114000000000001</v>
      </c>
      <c r="AE178" s="112">
        <f t="shared" si="174"/>
        <v>13292.2</v>
      </c>
      <c r="AF178" s="112">
        <f t="shared" si="174"/>
        <v>16917.400000000001</v>
      </c>
      <c r="AG178" s="112">
        <f t="shared" si="174"/>
        <v>24167.7</v>
      </c>
      <c r="AH178" s="110">
        <f t="shared" si="161"/>
        <v>8069.4</v>
      </c>
      <c r="AI178" s="111">
        <f>RCF!C$31</f>
        <v>13.135999999999999</v>
      </c>
      <c r="AJ178" s="110">
        <f t="shared" si="162"/>
        <v>0</v>
      </c>
      <c r="AK178" s="111">
        <v>0</v>
      </c>
      <c r="AL178" s="110">
        <f t="shared" si="163"/>
        <v>8366.7000000000007</v>
      </c>
      <c r="AM178" s="111">
        <f>RCF!C$33</f>
        <v>13.62</v>
      </c>
      <c r="AN178" s="112">
        <f t="shared" si="171"/>
        <v>12550</v>
      </c>
      <c r="AO178" s="110">
        <f t="shared" si="164"/>
        <v>8438</v>
      </c>
      <c r="AP178" s="111">
        <f>RCF!C$35</f>
        <v>13.736000000000001</v>
      </c>
      <c r="AQ178" s="112">
        <f t="shared" si="175"/>
        <v>10969.4</v>
      </c>
      <c r="AR178" s="112">
        <f t="shared" si="175"/>
        <v>12235.1</v>
      </c>
      <c r="AS178" s="110">
        <f t="shared" si="165"/>
        <v>8261.1</v>
      </c>
      <c r="AT178" s="111">
        <f>RCF!C$37</f>
        <v>13.448</v>
      </c>
      <c r="AU178" s="110">
        <f t="shared" si="166"/>
        <v>8342.7999999999993</v>
      </c>
      <c r="AV178" s="111">
        <f>RCF!C$39</f>
        <v>13.581</v>
      </c>
      <c r="AW178" s="110">
        <f t="shared" si="167"/>
        <v>7790.5</v>
      </c>
      <c r="AX178" s="111">
        <f>RCF!C$41</f>
        <v>12.682</v>
      </c>
    </row>
    <row r="179" spans="1:50" ht="38.25" x14ac:dyDescent="0.2">
      <c r="A179" s="47">
        <v>6087</v>
      </c>
      <c r="B179" s="109" t="s">
        <v>273</v>
      </c>
      <c r="C179" s="39">
        <v>631.79999999999995</v>
      </c>
      <c r="D179" s="110">
        <f t="shared" si="168"/>
        <v>29390.1</v>
      </c>
      <c r="E179" s="175">
        <f>RCF!C$43</f>
        <v>46.518000000000001</v>
      </c>
      <c r="F179" s="110">
        <f t="shared" si="155"/>
        <v>8334</v>
      </c>
      <c r="G179" s="176">
        <f>RCF!C$5</f>
        <v>13.191000000000001</v>
      </c>
      <c r="H179" s="110">
        <f t="shared" si="156"/>
        <v>8334</v>
      </c>
      <c r="I179" s="176">
        <f t="shared" si="169"/>
        <v>13.191000000000001</v>
      </c>
      <c r="J179" s="177">
        <f t="shared" si="172"/>
        <v>9167.5</v>
      </c>
      <c r="K179" s="177">
        <f t="shared" si="172"/>
        <v>11251</v>
      </c>
      <c r="L179" s="177">
        <f t="shared" si="172"/>
        <v>12501.1</v>
      </c>
      <c r="M179" s="177">
        <f t="shared" si="172"/>
        <v>16668.099999999999</v>
      </c>
      <c r="N179" s="177">
        <f t="shared" si="172"/>
        <v>17918.3</v>
      </c>
      <c r="O179" s="110">
        <f t="shared" si="157"/>
        <v>8294.2000000000007</v>
      </c>
      <c r="P179" s="176">
        <f>RCF!C$7</f>
        <v>13.128</v>
      </c>
      <c r="Q179" s="177">
        <f t="shared" si="173"/>
        <v>10782</v>
      </c>
      <c r="R179" s="177">
        <f t="shared" si="173"/>
        <v>12441</v>
      </c>
      <c r="S179" s="110">
        <f t="shared" si="158"/>
        <v>8092.7</v>
      </c>
      <c r="T179" s="176">
        <f>RCF!C$9</f>
        <v>12.808999999999999</v>
      </c>
      <c r="U179" s="110">
        <f t="shared" si="159"/>
        <v>8092.7</v>
      </c>
      <c r="V179" s="111">
        <f t="shared" si="170"/>
        <v>12.808999999999999</v>
      </c>
      <c r="W179" s="177">
        <f t="shared" ref="W179:AB221" si="176">ROUNDDOWN($U179*W$6,1)</f>
        <v>8901.9</v>
      </c>
      <c r="X179" s="177">
        <f t="shared" si="176"/>
        <v>11086.9</v>
      </c>
      <c r="Y179" s="177">
        <f t="shared" si="176"/>
        <v>13110.1</v>
      </c>
      <c r="Z179" s="177">
        <f t="shared" si="176"/>
        <v>11896.2</v>
      </c>
      <c r="AA179" s="177">
        <f t="shared" si="176"/>
        <v>17561.099999999999</v>
      </c>
      <c r="AB179" s="177">
        <f t="shared" si="176"/>
        <v>24278.1</v>
      </c>
      <c r="AC179" s="110">
        <f t="shared" si="160"/>
        <v>8285.4</v>
      </c>
      <c r="AD179" s="111">
        <f>RCF!C$13</f>
        <v>13.114000000000001</v>
      </c>
      <c r="AE179" s="112">
        <f t="shared" si="174"/>
        <v>13670.9</v>
      </c>
      <c r="AF179" s="112">
        <f t="shared" si="174"/>
        <v>17399.3</v>
      </c>
      <c r="AG179" s="112">
        <f t="shared" si="174"/>
        <v>24856.2</v>
      </c>
      <c r="AH179" s="110">
        <f t="shared" si="161"/>
        <v>8299.2999999999993</v>
      </c>
      <c r="AI179" s="111">
        <f>RCF!C$31</f>
        <v>13.135999999999999</v>
      </c>
      <c r="AJ179" s="110">
        <f t="shared" si="162"/>
        <v>0</v>
      </c>
      <c r="AK179" s="111">
        <v>0</v>
      </c>
      <c r="AL179" s="110">
        <f t="shared" si="163"/>
        <v>8605.1</v>
      </c>
      <c r="AM179" s="111">
        <f>RCF!C$33</f>
        <v>13.62</v>
      </c>
      <c r="AN179" s="112">
        <f t="shared" si="171"/>
        <v>12907.6</v>
      </c>
      <c r="AO179" s="110">
        <f t="shared" si="164"/>
        <v>8678.4</v>
      </c>
      <c r="AP179" s="111">
        <f>RCF!C$35</f>
        <v>13.736000000000001</v>
      </c>
      <c r="AQ179" s="112">
        <f t="shared" si="175"/>
        <v>11281.9</v>
      </c>
      <c r="AR179" s="112">
        <f t="shared" si="175"/>
        <v>12583.6</v>
      </c>
      <c r="AS179" s="110">
        <f t="shared" si="165"/>
        <v>8496.4</v>
      </c>
      <c r="AT179" s="111">
        <f>RCF!C$37</f>
        <v>13.448</v>
      </c>
      <c r="AU179" s="110">
        <f t="shared" si="166"/>
        <v>8580.4</v>
      </c>
      <c r="AV179" s="111">
        <f>RCF!C$39</f>
        <v>13.581</v>
      </c>
      <c r="AW179" s="110">
        <f t="shared" si="167"/>
        <v>8012.4</v>
      </c>
      <c r="AX179" s="111">
        <f>RCF!C$41</f>
        <v>12.682</v>
      </c>
    </row>
    <row r="180" spans="1:50" ht="38.25" x14ac:dyDescent="0.2">
      <c r="A180" s="47">
        <v>6088</v>
      </c>
      <c r="B180" s="109" t="s">
        <v>274</v>
      </c>
      <c r="C180" s="39">
        <v>605.1</v>
      </c>
      <c r="D180" s="110">
        <f t="shared" si="168"/>
        <v>28148</v>
      </c>
      <c r="E180" s="175">
        <f>RCF!C$43</f>
        <v>46.518000000000001</v>
      </c>
      <c r="F180" s="110">
        <f t="shared" si="155"/>
        <v>7981.8</v>
      </c>
      <c r="G180" s="176">
        <f>RCF!C$5</f>
        <v>13.191000000000001</v>
      </c>
      <c r="H180" s="110">
        <f t="shared" si="156"/>
        <v>7981.8</v>
      </c>
      <c r="I180" s="176">
        <f t="shared" si="169"/>
        <v>13.191000000000001</v>
      </c>
      <c r="J180" s="177">
        <f t="shared" si="172"/>
        <v>8780.1</v>
      </c>
      <c r="K180" s="177">
        <f t="shared" si="172"/>
        <v>10775.5</v>
      </c>
      <c r="L180" s="177">
        <f t="shared" si="172"/>
        <v>11972.8</v>
      </c>
      <c r="M180" s="177">
        <f t="shared" si="172"/>
        <v>15963.7</v>
      </c>
      <c r="N180" s="177">
        <f t="shared" si="172"/>
        <v>17161</v>
      </c>
      <c r="O180" s="110">
        <f t="shared" si="157"/>
        <v>7943.7</v>
      </c>
      <c r="P180" s="176">
        <f>RCF!C$7</f>
        <v>13.128</v>
      </c>
      <c r="Q180" s="177">
        <f t="shared" si="173"/>
        <v>10326</v>
      </c>
      <c r="R180" s="177">
        <f t="shared" si="173"/>
        <v>11915</v>
      </c>
      <c r="S180" s="110">
        <f t="shared" si="158"/>
        <v>7750.7</v>
      </c>
      <c r="T180" s="176">
        <f>RCF!C$9</f>
        <v>12.808999999999999</v>
      </c>
      <c r="U180" s="110">
        <f t="shared" si="159"/>
        <v>7750.7</v>
      </c>
      <c r="V180" s="111">
        <f t="shared" si="170"/>
        <v>12.808999999999999</v>
      </c>
      <c r="W180" s="177">
        <f t="shared" si="176"/>
        <v>8525.7000000000007</v>
      </c>
      <c r="X180" s="177">
        <f t="shared" si="176"/>
        <v>10618.4</v>
      </c>
      <c r="Y180" s="177">
        <f t="shared" si="176"/>
        <v>12556.1</v>
      </c>
      <c r="Z180" s="177">
        <f t="shared" si="176"/>
        <v>11393.5</v>
      </c>
      <c r="AA180" s="177">
        <f t="shared" si="176"/>
        <v>16819</v>
      </c>
      <c r="AB180" s="177">
        <f t="shared" si="176"/>
        <v>23252.1</v>
      </c>
      <c r="AC180" s="110">
        <f t="shared" si="160"/>
        <v>7935.2</v>
      </c>
      <c r="AD180" s="111">
        <f>RCF!C$13</f>
        <v>13.114000000000001</v>
      </c>
      <c r="AE180" s="112">
        <f t="shared" si="174"/>
        <v>13093.1</v>
      </c>
      <c r="AF180" s="112">
        <f t="shared" si="174"/>
        <v>16663.900000000001</v>
      </c>
      <c r="AG180" s="112">
        <f t="shared" si="174"/>
        <v>23805.599999999999</v>
      </c>
      <c r="AH180" s="110">
        <f t="shared" si="161"/>
        <v>7948.5</v>
      </c>
      <c r="AI180" s="111">
        <f>RCF!C$31</f>
        <v>13.135999999999999</v>
      </c>
      <c r="AJ180" s="110">
        <f t="shared" si="162"/>
        <v>0</v>
      </c>
      <c r="AK180" s="111">
        <v>0</v>
      </c>
      <c r="AL180" s="110">
        <f t="shared" si="163"/>
        <v>8241.4</v>
      </c>
      <c r="AM180" s="111">
        <f>RCF!C$33</f>
        <v>13.62</v>
      </c>
      <c r="AN180" s="112">
        <f t="shared" si="171"/>
        <v>12362.1</v>
      </c>
      <c r="AO180" s="110">
        <f t="shared" si="164"/>
        <v>8311.6</v>
      </c>
      <c r="AP180" s="111">
        <f>RCF!C$35</f>
        <v>13.736000000000001</v>
      </c>
      <c r="AQ180" s="112">
        <f t="shared" si="175"/>
        <v>10805</v>
      </c>
      <c r="AR180" s="112">
        <f t="shared" si="175"/>
        <v>12051.8</v>
      </c>
      <c r="AS180" s="110">
        <f t="shared" si="165"/>
        <v>8137.3</v>
      </c>
      <c r="AT180" s="111">
        <f>RCF!C$37</f>
        <v>13.448</v>
      </c>
      <c r="AU180" s="110">
        <f t="shared" si="166"/>
        <v>8217.7999999999993</v>
      </c>
      <c r="AV180" s="111">
        <f>RCF!C$39</f>
        <v>13.581</v>
      </c>
      <c r="AW180" s="110">
        <f t="shared" si="167"/>
        <v>7673.8</v>
      </c>
      <c r="AX180" s="111">
        <f>RCF!C$41</f>
        <v>12.682</v>
      </c>
    </row>
    <row r="181" spans="1:50" ht="25.5" x14ac:dyDescent="0.2">
      <c r="A181" s="47">
        <v>6090</v>
      </c>
      <c r="B181" s="109" t="s">
        <v>275</v>
      </c>
      <c r="C181" s="39">
        <v>624</v>
      </c>
      <c r="D181" s="110">
        <f t="shared" si="168"/>
        <v>29027.200000000001</v>
      </c>
      <c r="E181" s="175">
        <f>RCF!C$43</f>
        <v>46.518000000000001</v>
      </c>
      <c r="F181" s="110">
        <f t="shared" si="155"/>
        <v>8231.1</v>
      </c>
      <c r="G181" s="176">
        <f>RCF!C$5</f>
        <v>13.191000000000001</v>
      </c>
      <c r="H181" s="110">
        <f t="shared" si="156"/>
        <v>8231.1</v>
      </c>
      <c r="I181" s="176">
        <f t="shared" si="169"/>
        <v>13.191000000000001</v>
      </c>
      <c r="J181" s="177">
        <f t="shared" si="172"/>
        <v>9054.2999999999993</v>
      </c>
      <c r="K181" s="177">
        <f t="shared" si="172"/>
        <v>11112.1</v>
      </c>
      <c r="L181" s="177">
        <f t="shared" si="172"/>
        <v>12346.8</v>
      </c>
      <c r="M181" s="177">
        <f t="shared" si="172"/>
        <v>16462.400000000001</v>
      </c>
      <c r="N181" s="177">
        <f t="shared" si="172"/>
        <v>17697</v>
      </c>
      <c r="O181" s="110">
        <f t="shared" si="157"/>
        <v>8191.8</v>
      </c>
      <c r="P181" s="176">
        <f>RCF!C$7</f>
        <v>13.128</v>
      </c>
      <c r="Q181" s="177">
        <f t="shared" si="173"/>
        <v>10649</v>
      </c>
      <c r="R181" s="177">
        <f t="shared" si="173"/>
        <v>12287</v>
      </c>
      <c r="S181" s="110">
        <f t="shared" si="158"/>
        <v>7992.8</v>
      </c>
      <c r="T181" s="176">
        <f>RCF!C$9</f>
        <v>12.808999999999999</v>
      </c>
      <c r="U181" s="110">
        <f t="shared" si="159"/>
        <v>7992.8</v>
      </c>
      <c r="V181" s="111">
        <f t="shared" si="170"/>
        <v>12.808999999999999</v>
      </c>
      <c r="W181" s="177">
        <f t="shared" si="176"/>
        <v>8792</v>
      </c>
      <c r="X181" s="177">
        <f t="shared" si="176"/>
        <v>10950.1</v>
      </c>
      <c r="Y181" s="177">
        <f t="shared" si="176"/>
        <v>12948.3</v>
      </c>
      <c r="Z181" s="177">
        <f t="shared" si="176"/>
        <v>11749.4</v>
      </c>
      <c r="AA181" s="177">
        <f t="shared" si="176"/>
        <v>17344.3</v>
      </c>
      <c r="AB181" s="177">
        <f t="shared" si="176"/>
        <v>23978.400000000001</v>
      </c>
      <c r="AC181" s="110">
        <f t="shared" si="160"/>
        <v>8183.1</v>
      </c>
      <c r="AD181" s="111">
        <f>RCF!C$13</f>
        <v>13.114000000000001</v>
      </c>
      <c r="AE181" s="112">
        <f t="shared" si="174"/>
        <v>13502.1</v>
      </c>
      <c r="AF181" s="112">
        <f t="shared" si="174"/>
        <v>17184.5</v>
      </c>
      <c r="AG181" s="112">
        <f t="shared" si="174"/>
        <v>24549.3</v>
      </c>
      <c r="AH181" s="110">
        <f t="shared" si="161"/>
        <v>8196.7999999999993</v>
      </c>
      <c r="AI181" s="111">
        <f>RCF!C$31</f>
        <v>13.135999999999999</v>
      </c>
      <c r="AJ181" s="110">
        <f t="shared" si="162"/>
        <v>0</v>
      </c>
      <c r="AK181" s="111">
        <v>0</v>
      </c>
      <c r="AL181" s="110">
        <f t="shared" si="163"/>
        <v>8498.7999999999993</v>
      </c>
      <c r="AM181" s="111">
        <f>RCF!C$33</f>
        <v>13.62</v>
      </c>
      <c r="AN181" s="112">
        <f t="shared" si="171"/>
        <v>12748.2</v>
      </c>
      <c r="AO181" s="110">
        <f t="shared" si="164"/>
        <v>8571.2000000000007</v>
      </c>
      <c r="AP181" s="111">
        <f>RCF!C$35</f>
        <v>13.736000000000001</v>
      </c>
      <c r="AQ181" s="112">
        <f t="shared" si="175"/>
        <v>11142.5</v>
      </c>
      <c r="AR181" s="112">
        <f t="shared" si="175"/>
        <v>12428.2</v>
      </c>
      <c r="AS181" s="110">
        <f t="shared" si="165"/>
        <v>8391.5</v>
      </c>
      <c r="AT181" s="111">
        <f>RCF!C$37</f>
        <v>13.448</v>
      </c>
      <c r="AU181" s="110">
        <f t="shared" si="166"/>
        <v>8474.5</v>
      </c>
      <c r="AV181" s="111">
        <f>RCF!C$39</f>
        <v>13.581</v>
      </c>
      <c r="AW181" s="110">
        <f t="shared" si="167"/>
        <v>7913.5</v>
      </c>
      <c r="AX181" s="111">
        <f>RCF!C$41</f>
        <v>12.682</v>
      </c>
    </row>
    <row r="182" spans="1:50" ht="38.25" x14ac:dyDescent="0.2">
      <c r="A182" s="47">
        <v>6091</v>
      </c>
      <c r="B182" s="109" t="s">
        <v>276</v>
      </c>
      <c r="C182" s="39">
        <v>494.1</v>
      </c>
      <c r="D182" s="110">
        <f t="shared" si="168"/>
        <v>22984.5</v>
      </c>
      <c r="E182" s="175">
        <f>RCF!C$43</f>
        <v>46.518000000000001</v>
      </c>
      <c r="F182" s="110">
        <f t="shared" si="155"/>
        <v>6517.6</v>
      </c>
      <c r="G182" s="176">
        <f>RCF!C$5</f>
        <v>13.191000000000001</v>
      </c>
      <c r="H182" s="110">
        <f t="shared" si="156"/>
        <v>6517.6</v>
      </c>
      <c r="I182" s="176">
        <f t="shared" si="169"/>
        <v>13.191000000000001</v>
      </c>
      <c r="J182" s="177">
        <f t="shared" si="172"/>
        <v>7169.4</v>
      </c>
      <c r="K182" s="177">
        <f t="shared" si="172"/>
        <v>8798.9</v>
      </c>
      <c r="L182" s="177">
        <f t="shared" si="172"/>
        <v>9776.5</v>
      </c>
      <c r="M182" s="177">
        <f t="shared" si="172"/>
        <v>13035.3</v>
      </c>
      <c r="N182" s="177">
        <f t="shared" si="172"/>
        <v>14013</v>
      </c>
      <c r="O182" s="110">
        <f t="shared" si="157"/>
        <v>6486.5</v>
      </c>
      <c r="P182" s="176">
        <f>RCF!C$7</f>
        <v>13.128</v>
      </c>
      <c r="Q182" s="177">
        <f t="shared" si="173"/>
        <v>8432</v>
      </c>
      <c r="R182" s="177">
        <f t="shared" si="173"/>
        <v>9729</v>
      </c>
      <c r="S182" s="110">
        <f t="shared" si="158"/>
        <v>6328.9</v>
      </c>
      <c r="T182" s="176">
        <f>RCF!C$9</f>
        <v>12.808999999999999</v>
      </c>
      <c r="U182" s="110">
        <f t="shared" si="159"/>
        <v>6328.9</v>
      </c>
      <c r="V182" s="111">
        <f t="shared" si="170"/>
        <v>12.808999999999999</v>
      </c>
      <c r="W182" s="177">
        <f t="shared" si="176"/>
        <v>6961.7</v>
      </c>
      <c r="X182" s="177">
        <f t="shared" si="176"/>
        <v>8670.5</v>
      </c>
      <c r="Y182" s="177">
        <f t="shared" si="176"/>
        <v>10252.799999999999</v>
      </c>
      <c r="Z182" s="177">
        <f t="shared" si="176"/>
        <v>9303.4</v>
      </c>
      <c r="AA182" s="177">
        <f t="shared" si="176"/>
        <v>13733.7</v>
      </c>
      <c r="AB182" s="177">
        <f t="shared" si="176"/>
        <v>18986.7</v>
      </c>
      <c r="AC182" s="110">
        <f t="shared" si="160"/>
        <v>6479.6</v>
      </c>
      <c r="AD182" s="111">
        <f>RCF!C$13</f>
        <v>13.114000000000001</v>
      </c>
      <c r="AE182" s="112">
        <f t="shared" si="174"/>
        <v>10691.3</v>
      </c>
      <c r="AF182" s="112">
        <f t="shared" si="174"/>
        <v>13607.2</v>
      </c>
      <c r="AG182" s="112">
        <f t="shared" si="174"/>
        <v>19438.8</v>
      </c>
      <c r="AH182" s="110">
        <f t="shared" si="161"/>
        <v>6490.4</v>
      </c>
      <c r="AI182" s="111">
        <f>RCF!C$31</f>
        <v>13.135999999999999</v>
      </c>
      <c r="AJ182" s="110">
        <f t="shared" si="162"/>
        <v>0</v>
      </c>
      <c r="AK182" s="111">
        <v>0</v>
      </c>
      <c r="AL182" s="110">
        <f t="shared" si="163"/>
        <v>6729.6</v>
      </c>
      <c r="AM182" s="111">
        <f>RCF!C$33</f>
        <v>13.62</v>
      </c>
      <c r="AN182" s="112">
        <f t="shared" si="171"/>
        <v>10094.4</v>
      </c>
      <c r="AO182" s="110">
        <f t="shared" si="164"/>
        <v>6786.9</v>
      </c>
      <c r="AP182" s="111">
        <f>RCF!C$35</f>
        <v>13.736000000000001</v>
      </c>
      <c r="AQ182" s="112">
        <f t="shared" si="175"/>
        <v>8822.9</v>
      </c>
      <c r="AR182" s="112">
        <f t="shared" si="175"/>
        <v>9841</v>
      </c>
      <c r="AS182" s="110">
        <f t="shared" si="165"/>
        <v>6644.6</v>
      </c>
      <c r="AT182" s="111">
        <f>RCF!C$37</f>
        <v>13.448</v>
      </c>
      <c r="AU182" s="110">
        <f t="shared" si="166"/>
        <v>6710.3</v>
      </c>
      <c r="AV182" s="111">
        <f>RCF!C$39</f>
        <v>13.581</v>
      </c>
      <c r="AW182" s="110">
        <f t="shared" si="167"/>
        <v>6266.1</v>
      </c>
      <c r="AX182" s="111">
        <f>RCF!C$41</f>
        <v>12.682</v>
      </c>
    </row>
    <row r="183" spans="1:50" ht="25.5" x14ac:dyDescent="0.2">
      <c r="A183" s="47">
        <v>6092</v>
      </c>
      <c r="B183" s="109" t="s">
        <v>277</v>
      </c>
      <c r="C183" s="39">
        <v>873.4</v>
      </c>
      <c r="D183" s="110">
        <f t="shared" si="168"/>
        <v>40628.800000000003</v>
      </c>
      <c r="E183" s="175">
        <f>RCF!C$43</f>
        <v>46.518000000000001</v>
      </c>
      <c r="F183" s="110">
        <f t="shared" si="155"/>
        <v>11521</v>
      </c>
      <c r="G183" s="176">
        <f>RCF!C$5</f>
        <v>13.191000000000001</v>
      </c>
      <c r="H183" s="110">
        <f t="shared" si="156"/>
        <v>11521</v>
      </c>
      <c r="I183" s="176">
        <f t="shared" si="169"/>
        <v>13.191000000000001</v>
      </c>
      <c r="J183" s="177">
        <f t="shared" si="172"/>
        <v>12673.1</v>
      </c>
      <c r="K183" s="177">
        <f t="shared" si="172"/>
        <v>15553.4</v>
      </c>
      <c r="L183" s="177">
        <f t="shared" si="172"/>
        <v>17281.5</v>
      </c>
      <c r="M183" s="177">
        <f t="shared" si="172"/>
        <v>23042</v>
      </c>
      <c r="N183" s="177">
        <f t="shared" si="172"/>
        <v>24770.2</v>
      </c>
      <c r="O183" s="110">
        <f t="shared" si="157"/>
        <v>11465.9</v>
      </c>
      <c r="P183" s="176">
        <f>RCF!C$7</f>
        <v>13.128</v>
      </c>
      <c r="Q183" s="177">
        <f t="shared" si="173"/>
        <v>14905</v>
      </c>
      <c r="R183" s="177">
        <f t="shared" si="173"/>
        <v>17198</v>
      </c>
      <c r="S183" s="110">
        <f t="shared" si="158"/>
        <v>11187.3</v>
      </c>
      <c r="T183" s="176">
        <f>RCF!C$9</f>
        <v>12.808999999999999</v>
      </c>
      <c r="U183" s="110">
        <f t="shared" si="159"/>
        <v>11187.3</v>
      </c>
      <c r="V183" s="111">
        <f t="shared" si="170"/>
        <v>12.808999999999999</v>
      </c>
      <c r="W183" s="177">
        <f t="shared" si="176"/>
        <v>12306</v>
      </c>
      <c r="X183" s="177">
        <f t="shared" si="176"/>
        <v>15326.6</v>
      </c>
      <c r="Y183" s="177">
        <f t="shared" si="176"/>
        <v>18123.400000000001</v>
      </c>
      <c r="Z183" s="177">
        <f t="shared" si="176"/>
        <v>16445.3</v>
      </c>
      <c r="AA183" s="177">
        <f t="shared" si="176"/>
        <v>24276.400000000001</v>
      </c>
      <c r="AB183" s="177">
        <f t="shared" si="176"/>
        <v>33561.9</v>
      </c>
      <c r="AC183" s="110">
        <f t="shared" si="160"/>
        <v>11453.7</v>
      </c>
      <c r="AD183" s="111">
        <f>RCF!C$13</f>
        <v>13.114000000000001</v>
      </c>
      <c r="AE183" s="112">
        <f t="shared" si="174"/>
        <v>18898.599999999999</v>
      </c>
      <c r="AF183" s="112">
        <f t="shared" si="174"/>
        <v>24052.799999999999</v>
      </c>
      <c r="AG183" s="112">
        <f t="shared" si="174"/>
        <v>34361.1</v>
      </c>
      <c r="AH183" s="110">
        <f t="shared" si="161"/>
        <v>11472.9</v>
      </c>
      <c r="AI183" s="111">
        <f>RCF!C$31</f>
        <v>13.135999999999999</v>
      </c>
      <c r="AJ183" s="110">
        <f t="shared" si="162"/>
        <v>0</v>
      </c>
      <c r="AK183" s="111">
        <v>0</v>
      </c>
      <c r="AL183" s="110">
        <f t="shared" si="163"/>
        <v>11895.7</v>
      </c>
      <c r="AM183" s="111">
        <f>RCF!C$33</f>
        <v>13.62</v>
      </c>
      <c r="AN183" s="112">
        <f t="shared" si="171"/>
        <v>17843.5</v>
      </c>
      <c r="AO183" s="110">
        <f t="shared" si="164"/>
        <v>11997</v>
      </c>
      <c r="AP183" s="111">
        <f>RCF!C$35</f>
        <v>13.736000000000001</v>
      </c>
      <c r="AQ183" s="112">
        <f t="shared" si="175"/>
        <v>15596.1</v>
      </c>
      <c r="AR183" s="112">
        <f t="shared" si="175"/>
        <v>17395.599999999999</v>
      </c>
      <c r="AS183" s="110">
        <f t="shared" si="165"/>
        <v>11745.4</v>
      </c>
      <c r="AT183" s="111">
        <f>RCF!C$37</f>
        <v>13.448</v>
      </c>
      <c r="AU183" s="110">
        <f t="shared" si="166"/>
        <v>11861.6</v>
      </c>
      <c r="AV183" s="111">
        <f>RCF!C$39</f>
        <v>13.581</v>
      </c>
      <c r="AW183" s="110">
        <f t="shared" si="167"/>
        <v>11076.4</v>
      </c>
      <c r="AX183" s="111">
        <f>RCF!C$41</f>
        <v>12.682</v>
      </c>
    </row>
    <row r="184" spans="1:50" ht="25.5" x14ac:dyDescent="0.2">
      <c r="A184" s="47">
        <v>6093</v>
      </c>
      <c r="B184" s="109" t="s">
        <v>278</v>
      </c>
      <c r="C184" s="39">
        <v>942.1</v>
      </c>
      <c r="D184" s="110">
        <f t="shared" si="168"/>
        <v>43824.6</v>
      </c>
      <c r="E184" s="175">
        <f>RCF!C$43</f>
        <v>46.518000000000001</v>
      </c>
      <c r="F184" s="110">
        <f t="shared" si="155"/>
        <v>12427.2</v>
      </c>
      <c r="G184" s="176">
        <f>RCF!C$5</f>
        <v>13.191000000000001</v>
      </c>
      <c r="H184" s="110">
        <f t="shared" si="156"/>
        <v>12427.2</v>
      </c>
      <c r="I184" s="176">
        <f t="shared" si="169"/>
        <v>13.191000000000001</v>
      </c>
      <c r="J184" s="177">
        <f t="shared" si="172"/>
        <v>13670</v>
      </c>
      <c r="K184" s="177">
        <f t="shared" si="172"/>
        <v>16776.8</v>
      </c>
      <c r="L184" s="177">
        <f t="shared" si="172"/>
        <v>18640.900000000001</v>
      </c>
      <c r="M184" s="177">
        <f t="shared" si="172"/>
        <v>24854.5</v>
      </c>
      <c r="N184" s="177">
        <f t="shared" si="172"/>
        <v>26718.6</v>
      </c>
      <c r="O184" s="110">
        <f t="shared" si="157"/>
        <v>12367.8</v>
      </c>
      <c r="P184" s="176">
        <f>RCF!C$7</f>
        <v>13.128</v>
      </c>
      <c r="Q184" s="177">
        <f t="shared" si="173"/>
        <v>16078</v>
      </c>
      <c r="R184" s="177">
        <f t="shared" si="173"/>
        <v>18551</v>
      </c>
      <c r="S184" s="110">
        <f t="shared" si="158"/>
        <v>12067.3</v>
      </c>
      <c r="T184" s="176">
        <f>RCF!C$9</f>
        <v>12.808999999999999</v>
      </c>
      <c r="U184" s="110">
        <f t="shared" si="159"/>
        <v>12067.3</v>
      </c>
      <c r="V184" s="111">
        <f t="shared" si="170"/>
        <v>12.808999999999999</v>
      </c>
      <c r="W184" s="177">
        <f t="shared" si="176"/>
        <v>13274</v>
      </c>
      <c r="X184" s="177">
        <f t="shared" si="176"/>
        <v>16532.2</v>
      </c>
      <c r="Y184" s="177">
        <f t="shared" si="176"/>
        <v>19549</v>
      </c>
      <c r="Z184" s="177">
        <f t="shared" si="176"/>
        <v>17738.900000000001</v>
      </c>
      <c r="AA184" s="177">
        <f t="shared" si="176"/>
        <v>26186</v>
      </c>
      <c r="AB184" s="177">
        <f t="shared" si="176"/>
        <v>36201.9</v>
      </c>
      <c r="AC184" s="110">
        <f t="shared" si="160"/>
        <v>12354.6</v>
      </c>
      <c r="AD184" s="111">
        <f>RCF!C$13</f>
        <v>13.114000000000001</v>
      </c>
      <c r="AE184" s="112">
        <f t="shared" si="174"/>
        <v>20385.099999999999</v>
      </c>
      <c r="AF184" s="112">
        <f t="shared" si="174"/>
        <v>25944.7</v>
      </c>
      <c r="AG184" s="112">
        <f t="shared" si="174"/>
        <v>37063.800000000003</v>
      </c>
      <c r="AH184" s="110">
        <f t="shared" si="161"/>
        <v>12375.4</v>
      </c>
      <c r="AI184" s="111">
        <f>RCF!C$31</f>
        <v>13.135999999999999</v>
      </c>
      <c r="AJ184" s="110">
        <f t="shared" si="162"/>
        <v>0</v>
      </c>
      <c r="AK184" s="111">
        <v>0</v>
      </c>
      <c r="AL184" s="110">
        <f t="shared" si="163"/>
        <v>12831.4</v>
      </c>
      <c r="AM184" s="111">
        <f>RCF!C$33</f>
        <v>13.62</v>
      </c>
      <c r="AN184" s="112">
        <f t="shared" si="171"/>
        <v>19247.099999999999</v>
      </c>
      <c r="AO184" s="110">
        <f t="shared" si="164"/>
        <v>12940.6</v>
      </c>
      <c r="AP184" s="111">
        <f>RCF!C$35</f>
        <v>13.736000000000001</v>
      </c>
      <c r="AQ184" s="112">
        <f t="shared" si="175"/>
        <v>16822.7</v>
      </c>
      <c r="AR184" s="112">
        <f t="shared" si="175"/>
        <v>18763.8</v>
      </c>
      <c r="AS184" s="110">
        <f t="shared" si="165"/>
        <v>12669.3</v>
      </c>
      <c r="AT184" s="111">
        <f>RCF!C$37</f>
        <v>13.448</v>
      </c>
      <c r="AU184" s="110">
        <f t="shared" si="166"/>
        <v>12794.6</v>
      </c>
      <c r="AV184" s="111">
        <f>RCF!C$39</f>
        <v>13.581</v>
      </c>
      <c r="AW184" s="110">
        <f t="shared" si="167"/>
        <v>11947.7</v>
      </c>
      <c r="AX184" s="111">
        <f>RCF!C$41</f>
        <v>12.682</v>
      </c>
    </row>
    <row r="185" spans="1:50" ht="25.5" x14ac:dyDescent="0.2">
      <c r="A185" s="47">
        <v>6094</v>
      </c>
      <c r="B185" s="109" t="s">
        <v>279</v>
      </c>
      <c r="C185" s="39">
        <v>617.6</v>
      </c>
      <c r="D185" s="110">
        <f t="shared" si="168"/>
        <v>28729.5</v>
      </c>
      <c r="E185" s="175">
        <f>RCF!C$43</f>
        <v>46.518000000000001</v>
      </c>
      <c r="F185" s="110">
        <f t="shared" si="155"/>
        <v>8146.7</v>
      </c>
      <c r="G185" s="176">
        <f>RCF!C$5</f>
        <v>13.191000000000001</v>
      </c>
      <c r="H185" s="110">
        <f t="shared" si="156"/>
        <v>8146.7</v>
      </c>
      <c r="I185" s="176">
        <f t="shared" si="169"/>
        <v>13.191000000000001</v>
      </c>
      <c r="J185" s="177">
        <f t="shared" si="172"/>
        <v>8961.4</v>
      </c>
      <c r="K185" s="177">
        <f t="shared" si="172"/>
        <v>10998.1</v>
      </c>
      <c r="L185" s="177">
        <f t="shared" si="172"/>
        <v>12220.1</v>
      </c>
      <c r="M185" s="177">
        <f t="shared" si="172"/>
        <v>16293.5</v>
      </c>
      <c r="N185" s="177">
        <f t="shared" si="172"/>
        <v>17515.5</v>
      </c>
      <c r="O185" s="110">
        <f t="shared" si="157"/>
        <v>8107.8</v>
      </c>
      <c r="P185" s="176">
        <f>RCF!C$7</f>
        <v>13.128</v>
      </c>
      <c r="Q185" s="177">
        <f t="shared" si="173"/>
        <v>10540</v>
      </c>
      <c r="R185" s="177">
        <f t="shared" si="173"/>
        <v>12161</v>
      </c>
      <c r="S185" s="110">
        <f t="shared" si="158"/>
        <v>7910.8</v>
      </c>
      <c r="T185" s="176">
        <f>RCF!C$9</f>
        <v>12.808999999999999</v>
      </c>
      <c r="U185" s="110">
        <f t="shared" si="159"/>
        <v>7910.8</v>
      </c>
      <c r="V185" s="111">
        <f t="shared" si="170"/>
        <v>12.808999999999999</v>
      </c>
      <c r="W185" s="177">
        <f t="shared" si="176"/>
        <v>8701.7999999999993</v>
      </c>
      <c r="X185" s="177">
        <f t="shared" si="176"/>
        <v>10837.7</v>
      </c>
      <c r="Y185" s="177">
        <f t="shared" si="176"/>
        <v>12815.4</v>
      </c>
      <c r="Z185" s="177">
        <f t="shared" si="176"/>
        <v>11628.8</v>
      </c>
      <c r="AA185" s="177">
        <f t="shared" si="176"/>
        <v>17166.400000000001</v>
      </c>
      <c r="AB185" s="177">
        <f t="shared" si="176"/>
        <v>23732.400000000001</v>
      </c>
      <c r="AC185" s="110">
        <f t="shared" si="160"/>
        <v>8099.2</v>
      </c>
      <c r="AD185" s="111">
        <f>RCF!C$13</f>
        <v>13.114000000000001</v>
      </c>
      <c r="AE185" s="112">
        <f t="shared" si="174"/>
        <v>13363.7</v>
      </c>
      <c r="AF185" s="112">
        <f t="shared" si="174"/>
        <v>17008.3</v>
      </c>
      <c r="AG185" s="112">
        <f t="shared" si="174"/>
        <v>24297.599999999999</v>
      </c>
      <c r="AH185" s="110">
        <f t="shared" si="161"/>
        <v>8112.7</v>
      </c>
      <c r="AI185" s="111">
        <f>RCF!C$31</f>
        <v>13.135999999999999</v>
      </c>
      <c r="AJ185" s="110">
        <f t="shared" si="162"/>
        <v>0</v>
      </c>
      <c r="AK185" s="111">
        <v>0</v>
      </c>
      <c r="AL185" s="110">
        <f t="shared" si="163"/>
        <v>8411.7000000000007</v>
      </c>
      <c r="AM185" s="111">
        <f>RCF!C$33</f>
        <v>13.62</v>
      </c>
      <c r="AN185" s="112">
        <f t="shared" si="171"/>
        <v>12617.5</v>
      </c>
      <c r="AO185" s="110">
        <f t="shared" si="164"/>
        <v>8483.2999999999993</v>
      </c>
      <c r="AP185" s="111">
        <f>RCF!C$35</f>
        <v>13.736000000000001</v>
      </c>
      <c r="AQ185" s="112">
        <f t="shared" si="175"/>
        <v>11028.2</v>
      </c>
      <c r="AR185" s="112">
        <f t="shared" si="175"/>
        <v>12300.7</v>
      </c>
      <c r="AS185" s="110">
        <f t="shared" si="165"/>
        <v>8305.4</v>
      </c>
      <c r="AT185" s="111">
        <f>RCF!C$37</f>
        <v>13.448</v>
      </c>
      <c r="AU185" s="110">
        <f t="shared" si="166"/>
        <v>8387.6</v>
      </c>
      <c r="AV185" s="111">
        <f>RCF!C$39</f>
        <v>13.581</v>
      </c>
      <c r="AW185" s="110">
        <f t="shared" si="167"/>
        <v>7832.4</v>
      </c>
      <c r="AX185" s="111">
        <f>RCF!C$41</f>
        <v>12.682</v>
      </c>
    </row>
    <row r="186" spans="1:50" ht="38.25" x14ac:dyDescent="0.2">
      <c r="A186" s="47">
        <v>6095</v>
      </c>
      <c r="B186" s="109" t="s">
        <v>280</v>
      </c>
      <c r="C186" s="39">
        <v>1079.5999999999999</v>
      </c>
      <c r="D186" s="110">
        <f t="shared" si="168"/>
        <v>50220.800000000003</v>
      </c>
      <c r="E186" s="175">
        <f>RCF!C$43</f>
        <v>46.518000000000001</v>
      </c>
      <c r="F186" s="110">
        <f t="shared" si="155"/>
        <v>14241</v>
      </c>
      <c r="G186" s="176">
        <f>RCF!C$5</f>
        <v>13.191000000000001</v>
      </c>
      <c r="H186" s="110">
        <f t="shared" si="156"/>
        <v>14241</v>
      </c>
      <c r="I186" s="176">
        <f t="shared" si="169"/>
        <v>13.191000000000001</v>
      </c>
      <c r="J186" s="177">
        <f t="shared" si="172"/>
        <v>15665.1</v>
      </c>
      <c r="K186" s="177">
        <f t="shared" si="172"/>
        <v>19225.400000000001</v>
      </c>
      <c r="L186" s="177">
        <f t="shared" si="172"/>
        <v>21361.5</v>
      </c>
      <c r="M186" s="177">
        <f t="shared" si="172"/>
        <v>28482</v>
      </c>
      <c r="N186" s="177">
        <f t="shared" si="172"/>
        <v>30618.2</v>
      </c>
      <c r="O186" s="110">
        <f t="shared" si="157"/>
        <v>14172.9</v>
      </c>
      <c r="P186" s="176">
        <f>RCF!C$7</f>
        <v>13.128</v>
      </c>
      <c r="Q186" s="177">
        <f t="shared" si="173"/>
        <v>18424</v>
      </c>
      <c r="R186" s="177">
        <f t="shared" si="173"/>
        <v>21259</v>
      </c>
      <c r="S186" s="110">
        <f t="shared" si="158"/>
        <v>13828.5</v>
      </c>
      <c r="T186" s="176">
        <f>RCF!C$9</f>
        <v>12.808999999999999</v>
      </c>
      <c r="U186" s="110">
        <f t="shared" si="159"/>
        <v>13828.5</v>
      </c>
      <c r="V186" s="111">
        <f t="shared" si="170"/>
        <v>12.808999999999999</v>
      </c>
      <c r="W186" s="177">
        <f t="shared" si="176"/>
        <v>15211.3</v>
      </c>
      <c r="X186" s="177">
        <f t="shared" si="176"/>
        <v>18945</v>
      </c>
      <c r="Y186" s="177">
        <f t="shared" si="176"/>
        <v>22402.1</v>
      </c>
      <c r="Z186" s="177">
        <f t="shared" si="176"/>
        <v>20327.8</v>
      </c>
      <c r="AA186" s="177">
        <f t="shared" si="176"/>
        <v>30007.8</v>
      </c>
      <c r="AB186" s="177">
        <f t="shared" si="176"/>
        <v>41485.5</v>
      </c>
      <c r="AC186" s="110">
        <f t="shared" si="160"/>
        <v>14157.8</v>
      </c>
      <c r="AD186" s="111">
        <f>RCF!C$13</f>
        <v>13.114000000000001</v>
      </c>
      <c r="AE186" s="112">
        <f t="shared" si="174"/>
        <v>23360.400000000001</v>
      </c>
      <c r="AF186" s="112">
        <f t="shared" si="174"/>
        <v>29731.4</v>
      </c>
      <c r="AG186" s="112">
        <f t="shared" si="174"/>
        <v>42473.4</v>
      </c>
      <c r="AH186" s="110">
        <f t="shared" si="161"/>
        <v>14181.6</v>
      </c>
      <c r="AI186" s="111">
        <f>RCF!C$31</f>
        <v>13.135999999999999</v>
      </c>
      <c r="AJ186" s="110">
        <f t="shared" si="162"/>
        <v>0</v>
      </c>
      <c r="AK186" s="111">
        <v>0</v>
      </c>
      <c r="AL186" s="110">
        <f t="shared" si="163"/>
        <v>14704.1</v>
      </c>
      <c r="AM186" s="111">
        <f>RCF!C$33</f>
        <v>13.62</v>
      </c>
      <c r="AN186" s="112">
        <f t="shared" si="171"/>
        <v>22056.1</v>
      </c>
      <c r="AO186" s="110">
        <f t="shared" si="164"/>
        <v>14829.3</v>
      </c>
      <c r="AP186" s="111">
        <f>RCF!C$35</f>
        <v>13.736000000000001</v>
      </c>
      <c r="AQ186" s="112">
        <f t="shared" si="175"/>
        <v>19278</v>
      </c>
      <c r="AR186" s="112">
        <f t="shared" si="175"/>
        <v>21502.400000000001</v>
      </c>
      <c r="AS186" s="110">
        <f t="shared" si="165"/>
        <v>14518.4</v>
      </c>
      <c r="AT186" s="111">
        <f>RCF!C$37</f>
        <v>13.448</v>
      </c>
      <c r="AU186" s="110">
        <f t="shared" si="166"/>
        <v>14662</v>
      </c>
      <c r="AV186" s="111">
        <f>RCF!C$39</f>
        <v>13.581</v>
      </c>
      <c r="AW186" s="110">
        <f t="shared" si="167"/>
        <v>13691.4</v>
      </c>
      <c r="AX186" s="111">
        <f>RCF!C$41</f>
        <v>12.682</v>
      </c>
    </row>
    <row r="187" spans="1:50" ht="51" x14ac:dyDescent="0.2">
      <c r="A187" s="47">
        <v>6096</v>
      </c>
      <c r="B187" s="109" t="s">
        <v>281</v>
      </c>
      <c r="C187" s="39">
        <v>910.3</v>
      </c>
      <c r="D187" s="110">
        <f t="shared" si="168"/>
        <v>42345.3</v>
      </c>
      <c r="E187" s="175">
        <f>RCF!C$43</f>
        <v>46.518000000000001</v>
      </c>
      <c r="F187" s="110">
        <f t="shared" si="155"/>
        <v>12007.7</v>
      </c>
      <c r="G187" s="176">
        <f>RCF!C$5</f>
        <v>13.191000000000001</v>
      </c>
      <c r="H187" s="110">
        <f t="shared" si="156"/>
        <v>12007.7</v>
      </c>
      <c r="I187" s="176">
        <f t="shared" si="169"/>
        <v>13.191000000000001</v>
      </c>
      <c r="J187" s="177">
        <f t="shared" si="172"/>
        <v>13208.5</v>
      </c>
      <c r="K187" s="177">
        <f t="shared" si="172"/>
        <v>16210.5</v>
      </c>
      <c r="L187" s="177">
        <f t="shared" si="172"/>
        <v>18011.7</v>
      </c>
      <c r="M187" s="177">
        <f t="shared" si="172"/>
        <v>24015.5</v>
      </c>
      <c r="N187" s="177">
        <f t="shared" si="172"/>
        <v>25816.7</v>
      </c>
      <c r="O187" s="110">
        <f t="shared" si="157"/>
        <v>11950.4</v>
      </c>
      <c r="P187" s="176">
        <f>RCF!C$7</f>
        <v>13.128</v>
      </c>
      <c r="Q187" s="177">
        <f t="shared" si="173"/>
        <v>15535</v>
      </c>
      <c r="R187" s="177">
        <f t="shared" si="173"/>
        <v>17925</v>
      </c>
      <c r="S187" s="110">
        <f t="shared" si="158"/>
        <v>11660</v>
      </c>
      <c r="T187" s="176">
        <f>RCF!C$9</f>
        <v>12.808999999999999</v>
      </c>
      <c r="U187" s="110">
        <f t="shared" si="159"/>
        <v>11660</v>
      </c>
      <c r="V187" s="111">
        <f t="shared" si="170"/>
        <v>12.808999999999999</v>
      </c>
      <c r="W187" s="177">
        <f t="shared" si="176"/>
        <v>12826</v>
      </c>
      <c r="X187" s="177">
        <f t="shared" si="176"/>
        <v>15974.2</v>
      </c>
      <c r="Y187" s="177">
        <f t="shared" si="176"/>
        <v>18889.2</v>
      </c>
      <c r="Z187" s="177">
        <f t="shared" si="176"/>
        <v>17140.2</v>
      </c>
      <c r="AA187" s="177">
        <f t="shared" si="176"/>
        <v>25302.2</v>
      </c>
      <c r="AB187" s="177">
        <f t="shared" si="176"/>
        <v>34980</v>
      </c>
      <c r="AC187" s="110">
        <f t="shared" si="160"/>
        <v>11937.6</v>
      </c>
      <c r="AD187" s="111">
        <f>RCF!C$13</f>
        <v>13.114000000000001</v>
      </c>
      <c r="AE187" s="112">
        <f t="shared" si="174"/>
        <v>19697</v>
      </c>
      <c r="AF187" s="112">
        <f t="shared" si="174"/>
        <v>25069</v>
      </c>
      <c r="AG187" s="112">
        <f t="shared" si="174"/>
        <v>35812.800000000003</v>
      </c>
      <c r="AH187" s="110">
        <f t="shared" si="161"/>
        <v>11957.7</v>
      </c>
      <c r="AI187" s="111">
        <f>RCF!C$31</f>
        <v>13.135999999999999</v>
      </c>
      <c r="AJ187" s="110">
        <f t="shared" si="162"/>
        <v>0</v>
      </c>
      <c r="AK187" s="111">
        <v>0</v>
      </c>
      <c r="AL187" s="110">
        <f t="shared" si="163"/>
        <v>12398.2</v>
      </c>
      <c r="AM187" s="111">
        <f>RCF!C$33</f>
        <v>13.62</v>
      </c>
      <c r="AN187" s="112">
        <f t="shared" si="171"/>
        <v>18597.3</v>
      </c>
      <c r="AO187" s="110">
        <f t="shared" si="164"/>
        <v>12503.8</v>
      </c>
      <c r="AP187" s="111">
        <f>RCF!C$35</f>
        <v>13.736000000000001</v>
      </c>
      <c r="AQ187" s="112">
        <f t="shared" si="175"/>
        <v>16254.9</v>
      </c>
      <c r="AR187" s="112">
        <f t="shared" si="175"/>
        <v>18130.5</v>
      </c>
      <c r="AS187" s="110">
        <f t="shared" si="165"/>
        <v>12241.7</v>
      </c>
      <c r="AT187" s="111">
        <f>RCF!C$37</f>
        <v>13.448</v>
      </c>
      <c r="AU187" s="110">
        <f t="shared" si="166"/>
        <v>12362.7</v>
      </c>
      <c r="AV187" s="111">
        <f>RCF!C$39</f>
        <v>13.581</v>
      </c>
      <c r="AW187" s="110">
        <f t="shared" si="167"/>
        <v>11544.4</v>
      </c>
      <c r="AX187" s="111">
        <f>RCF!C$41</f>
        <v>12.682</v>
      </c>
    </row>
    <row r="188" spans="1:50" x14ac:dyDescent="0.2">
      <c r="A188" s="47">
        <v>6115</v>
      </c>
      <c r="B188" s="109" t="s">
        <v>282</v>
      </c>
      <c r="C188" s="39">
        <v>487.1</v>
      </c>
      <c r="D188" s="110">
        <f t="shared" si="168"/>
        <v>22658.9</v>
      </c>
      <c r="E188" s="175">
        <f>RCF!C$43</f>
        <v>46.518000000000001</v>
      </c>
      <c r="F188" s="110">
        <f t="shared" si="155"/>
        <v>6425.3</v>
      </c>
      <c r="G188" s="176">
        <f>RCF!C$5</f>
        <v>13.191000000000001</v>
      </c>
      <c r="H188" s="110">
        <f t="shared" si="156"/>
        <v>6425.3</v>
      </c>
      <c r="I188" s="176">
        <f t="shared" si="169"/>
        <v>13.191000000000001</v>
      </c>
      <c r="J188" s="177">
        <f t="shared" si="172"/>
        <v>7067.9</v>
      </c>
      <c r="K188" s="177">
        <f t="shared" si="172"/>
        <v>8674.2000000000007</v>
      </c>
      <c r="L188" s="177">
        <f t="shared" si="172"/>
        <v>9638</v>
      </c>
      <c r="M188" s="177">
        <f t="shared" si="172"/>
        <v>12850.7</v>
      </c>
      <c r="N188" s="177">
        <f t="shared" si="172"/>
        <v>13814.5</v>
      </c>
      <c r="O188" s="110">
        <f t="shared" si="157"/>
        <v>6394.6</v>
      </c>
      <c r="P188" s="176">
        <f>RCF!C$7</f>
        <v>13.128</v>
      </c>
      <c r="Q188" s="177">
        <f t="shared" si="173"/>
        <v>8312</v>
      </c>
      <c r="R188" s="177">
        <f t="shared" si="173"/>
        <v>9591</v>
      </c>
      <c r="S188" s="110">
        <f t="shared" si="158"/>
        <v>6239.2</v>
      </c>
      <c r="T188" s="176">
        <f>RCF!C$9</f>
        <v>12.808999999999999</v>
      </c>
      <c r="U188" s="110">
        <f t="shared" si="159"/>
        <v>6239.2</v>
      </c>
      <c r="V188" s="111">
        <f t="shared" si="170"/>
        <v>12.808999999999999</v>
      </c>
      <c r="W188" s="177">
        <f t="shared" si="176"/>
        <v>6863.1</v>
      </c>
      <c r="X188" s="177">
        <f t="shared" si="176"/>
        <v>8547.7000000000007</v>
      </c>
      <c r="Y188" s="177">
        <f t="shared" si="176"/>
        <v>10107.5</v>
      </c>
      <c r="Z188" s="177">
        <f t="shared" si="176"/>
        <v>9171.6</v>
      </c>
      <c r="AA188" s="177">
        <f t="shared" si="176"/>
        <v>13539</v>
      </c>
      <c r="AB188" s="177">
        <f t="shared" si="176"/>
        <v>18717.599999999999</v>
      </c>
      <c r="AC188" s="110">
        <f t="shared" si="160"/>
        <v>6387.8</v>
      </c>
      <c r="AD188" s="111">
        <f>RCF!C$13</f>
        <v>13.114000000000001</v>
      </c>
      <c r="AE188" s="112">
        <f t="shared" si="174"/>
        <v>10539.9</v>
      </c>
      <c r="AF188" s="112">
        <f t="shared" si="174"/>
        <v>13414.4</v>
      </c>
      <c r="AG188" s="112">
        <f t="shared" si="174"/>
        <v>19163.400000000001</v>
      </c>
      <c r="AH188" s="110">
        <f t="shared" si="161"/>
        <v>6398.5</v>
      </c>
      <c r="AI188" s="111">
        <f>RCF!C$31</f>
        <v>13.135999999999999</v>
      </c>
      <c r="AJ188" s="110">
        <f t="shared" si="162"/>
        <v>0</v>
      </c>
      <c r="AK188" s="111">
        <v>0</v>
      </c>
      <c r="AL188" s="110">
        <f t="shared" si="163"/>
        <v>6634.3</v>
      </c>
      <c r="AM188" s="111">
        <f>RCF!C$33</f>
        <v>13.62</v>
      </c>
      <c r="AN188" s="112">
        <f t="shared" si="171"/>
        <v>9951.4</v>
      </c>
      <c r="AO188" s="110">
        <f t="shared" si="164"/>
        <v>6690.8</v>
      </c>
      <c r="AP188" s="111">
        <f>RCF!C$35</f>
        <v>13.736000000000001</v>
      </c>
      <c r="AQ188" s="112">
        <f t="shared" si="175"/>
        <v>8698</v>
      </c>
      <c r="AR188" s="112">
        <f t="shared" si="175"/>
        <v>9701.6</v>
      </c>
      <c r="AS188" s="110">
        <f t="shared" si="165"/>
        <v>6550.5</v>
      </c>
      <c r="AT188" s="111">
        <f>RCF!C$37</f>
        <v>13.448</v>
      </c>
      <c r="AU188" s="110">
        <f t="shared" si="166"/>
        <v>6615.3</v>
      </c>
      <c r="AV188" s="111">
        <f>RCF!C$39</f>
        <v>13.581</v>
      </c>
      <c r="AW188" s="110">
        <f t="shared" si="167"/>
        <v>6177.4</v>
      </c>
      <c r="AX188" s="111">
        <f>RCF!C$41</f>
        <v>12.682</v>
      </c>
    </row>
    <row r="189" spans="1:50" ht="38.25" x14ac:dyDescent="0.2">
      <c r="A189" s="47">
        <v>6116</v>
      </c>
      <c r="B189" s="109" t="s">
        <v>283</v>
      </c>
      <c r="C189" s="39">
        <v>25.9</v>
      </c>
      <c r="D189" s="110">
        <f t="shared" si="168"/>
        <v>1204.8</v>
      </c>
      <c r="E189" s="175">
        <f>RCF!C$43</f>
        <v>46.518000000000001</v>
      </c>
      <c r="F189" s="110">
        <f t="shared" si="155"/>
        <v>341.6</v>
      </c>
      <c r="G189" s="176">
        <f>RCF!C$5</f>
        <v>13.191000000000001</v>
      </c>
      <c r="H189" s="110">
        <f t="shared" si="156"/>
        <v>341.6</v>
      </c>
      <c r="I189" s="176">
        <f t="shared" si="169"/>
        <v>13.191000000000001</v>
      </c>
      <c r="J189" s="177">
        <f t="shared" si="172"/>
        <v>375.8</v>
      </c>
      <c r="K189" s="177">
        <f t="shared" si="172"/>
        <v>461.2</v>
      </c>
      <c r="L189" s="177">
        <f t="shared" si="172"/>
        <v>512.5</v>
      </c>
      <c r="M189" s="177">
        <f t="shared" si="172"/>
        <v>683.3</v>
      </c>
      <c r="N189" s="177">
        <f t="shared" si="172"/>
        <v>734.5</v>
      </c>
      <c r="O189" s="110">
        <f t="shared" si="157"/>
        <v>340</v>
      </c>
      <c r="P189" s="176">
        <f>RCF!C$7</f>
        <v>13.128</v>
      </c>
      <c r="Q189" s="177">
        <f t="shared" si="173"/>
        <v>442</v>
      </c>
      <c r="R189" s="177">
        <f t="shared" si="173"/>
        <v>510</v>
      </c>
      <c r="S189" s="110">
        <f t="shared" si="158"/>
        <v>331.7</v>
      </c>
      <c r="T189" s="176">
        <f>RCF!C$9</f>
        <v>12.808999999999999</v>
      </c>
      <c r="U189" s="110">
        <f t="shared" si="159"/>
        <v>331.7</v>
      </c>
      <c r="V189" s="111">
        <f t="shared" si="170"/>
        <v>12.808999999999999</v>
      </c>
      <c r="W189" s="177">
        <f t="shared" si="176"/>
        <v>364.8</v>
      </c>
      <c r="X189" s="177">
        <f t="shared" si="176"/>
        <v>454.4</v>
      </c>
      <c r="Y189" s="177">
        <f t="shared" si="176"/>
        <v>537.29999999999995</v>
      </c>
      <c r="Z189" s="177">
        <f t="shared" si="176"/>
        <v>487.5</v>
      </c>
      <c r="AA189" s="177">
        <f t="shared" si="176"/>
        <v>719.7</v>
      </c>
      <c r="AB189" s="177">
        <f t="shared" si="176"/>
        <v>995.1</v>
      </c>
      <c r="AC189" s="110">
        <f t="shared" si="160"/>
        <v>339.6</v>
      </c>
      <c r="AD189" s="111">
        <f>RCF!C$13</f>
        <v>13.114000000000001</v>
      </c>
      <c r="AE189" s="112">
        <f t="shared" si="174"/>
        <v>560.29999999999995</v>
      </c>
      <c r="AF189" s="112">
        <f t="shared" si="174"/>
        <v>713.2</v>
      </c>
      <c r="AG189" s="112">
        <f t="shared" si="174"/>
        <v>1018.8</v>
      </c>
      <c r="AH189" s="110">
        <f t="shared" si="161"/>
        <v>340.2</v>
      </c>
      <c r="AI189" s="111">
        <f>RCF!C$31</f>
        <v>13.135999999999999</v>
      </c>
      <c r="AJ189" s="110">
        <f t="shared" si="162"/>
        <v>0</v>
      </c>
      <c r="AK189" s="111">
        <v>0</v>
      </c>
      <c r="AL189" s="110">
        <f t="shared" si="163"/>
        <v>352.7</v>
      </c>
      <c r="AM189" s="111">
        <f>RCF!C$33</f>
        <v>13.62</v>
      </c>
      <c r="AN189" s="112">
        <f t="shared" si="171"/>
        <v>529</v>
      </c>
      <c r="AO189" s="110">
        <f t="shared" si="164"/>
        <v>355.7</v>
      </c>
      <c r="AP189" s="111">
        <f>RCF!C$35</f>
        <v>13.736000000000001</v>
      </c>
      <c r="AQ189" s="112">
        <f t="shared" si="175"/>
        <v>462.4</v>
      </c>
      <c r="AR189" s="112">
        <f t="shared" si="175"/>
        <v>515.70000000000005</v>
      </c>
      <c r="AS189" s="110">
        <f t="shared" si="165"/>
        <v>348.3</v>
      </c>
      <c r="AT189" s="111">
        <f>RCF!C$37</f>
        <v>13.448</v>
      </c>
      <c r="AU189" s="110">
        <f t="shared" si="166"/>
        <v>351.7</v>
      </c>
      <c r="AV189" s="111">
        <f>RCF!C$39</f>
        <v>13.581</v>
      </c>
      <c r="AW189" s="110">
        <f t="shared" si="167"/>
        <v>328.4</v>
      </c>
      <c r="AX189" s="111">
        <f>RCF!C$41</f>
        <v>12.682</v>
      </c>
    </row>
    <row r="190" spans="1:50" ht="25.5" x14ac:dyDescent="0.2">
      <c r="A190" s="47">
        <v>6117</v>
      </c>
      <c r="B190" s="109" t="s">
        <v>284</v>
      </c>
      <c r="C190" s="39">
        <v>564.70000000000005</v>
      </c>
      <c r="D190" s="110">
        <f t="shared" si="168"/>
        <v>26268.7</v>
      </c>
      <c r="E190" s="175">
        <f>RCF!C$43</f>
        <v>46.518000000000001</v>
      </c>
      <c r="F190" s="110">
        <f t="shared" si="155"/>
        <v>7448.9</v>
      </c>
      <c r="G190" s="176">
        <f>RCF!C$5</f>
        <v>13.191000000000001</v>
      </c>
      <c r="H190" s="110">
        <f t="shared" si="156"/>
        <v>7448.9</v>
      </c>
      <c r="I190" s="176">
        <f t="shared" si="169"/>
        <v>13.191000000000001</v>
      </c>
      <c r="J190" s="177">
        <f t="shared" si="172"/>
        <v>8193.9</v>
      </c>
      <c r="K190" s="177">
        <f t="shared" si="172"/>
        <v>10056.1</v>
      </c>
      <c r="L190" s="177">
        <f t="shared" si="172"/>
        <v>11173.4</v>
      </c>
      <c r="M190" s="177">
        <f t="shared" si="172"/>
        <v>14897.9</v>
      </c>
      <c r="N190" s="177">
        <f t="shared" si="172"/>
        <v>16015.3</v>
      </c>
      <c r="O190" s="110">
        <f t="shared" si="157"/>
        <v>7413.3</v>
      </c>
      <c r="P190" s="176">
        <f>RCF!C$7</f>
        <v>13.128</v>
      </c>
      <c r="Q190" s="177">
        <f t="shared" si="173"/>
        <v>9637</v>
      </c>
      <c r="R190" s="177">
        <f t="shared" si="173"/>
        <v>11119</v>
      </c>
      <c r="S190" s="110">
        <f t="shared" si="158"/>
        <v>7233.2</v>
      </c>
      <c r="T190" s="176">
        <f>RCF!C$9</f>
        <v>12.808999999999999</v>
      </c>
      <c r="U190" s="110">
        <f t="shared" si="159"/>
        <v>7233.2</v>
      </c>
      <c r="V190" s="111">
        <f t="shared" si="170"/>
        <v>12.808999999999999</v>
      </c>
      <c r="W190" s="177">
        <f t="shared" si="176"/>
        <v>7956.5</v>
      </c>
      <c r="X190" s="177">
        <f t="shared" si="176"/>
        <v>9909.4</v>
      </c>
      <c r="Y190" s="177">
        <f t="shared" si="176"/>
        <v>11717.7</v>
      </c>
      <c r="Z190" s="177">
        <f t="shared" si="176"/>
        <v>10632.8</v>
      </c>
      <c r="AA190" s="177">
        <f t="shared" si="176"/>
        <v>15696</v>
      </c>
      <c r="AB190" s="177">
        <f t="shared" si="176"/>
        <v>21699.599999999999</v>
      </c>
      <c r="AC190" s="110">
        <f t="shared" si="160"/>
        <v>7405.4</v>
      </c>
      <c r="AD190" s="111">
        <f>RCF!C$13</f>
        <v>13.114000000000001</v>
      </c>
      <c r="AE190" s="112">
        <f t="shared" si="174"/>
        <v>12218.9</v>
      </c>
      <c r="AF190" s="112">
        <f t="shared" si="174"/>
        <v>15551.3</v>
      </c>
      <c r="AG190" s="112">
        <f t="shared" si="174"/>
        <v>22216.2</v>
      </c>
      <c r="AH190" s="110">
        <f t="shared" si="161"/>
        <v>7417.8</v>
      </c>
      <c r="AI190" s="111">
        <f>RCF!C$31</f>
        <v>13.135999999999999</v>
      </c>
      <c r="AJ190" s="110">
        <f t="shared" si="162"/>
        <v>0</v>
      </c>
      <c r="AK190" s="111">
        <v>0</v>
      </c>
      <c r="AL190" s="110">
        <f t="shared" si="163"/>
        <v>7691.2</v>
      </c>
      <c r="AM190" s="111">
        <f>RCF!C$33</f>
        <v>13.62</v>
      </c>
      <c r="AN190" s="112">
        <f t="shared" si="171"/>
        <v>11536.8</v>
      </c>
      <c r="AO190" s="110">
        <f t="shared" si="164"/>
        <v>7756.7</v>
      </c>
      <c r="AP190" s="111">
        <f>RCF!C$35</f>
        <v>13.736000000000001</v>
      </c>
      <c r="AQ190" s="112">
        <f t="shared" si="175"/>
        <v>10083.700000000001</v>
      </c>
      <c r="AR190" s="112">
        <f t="shared" si="175"/>
        <v>11247.2</v>
      </c>
      <c r="AS190" s="110">
        <f t="shared" si="165"/>
        <v>7594</v>
      </c>
      <c r="AT190" s="111">
        <f>RCF!C$37</f>
        <v>13.448</v>
      </c>
      <c r="AU190" s="110">
        <f t="shared" si="166"/>
        <v>7669.1</v>
      </c>
      <c r="AV190" s="111">
        <f>RCF!C$39</f>
        <v>13.581</v>
      </c>
      <c r="AW190" s="110">
        <f t="shared" si="167"/>
        <v>7161.5</v>
      </c>
      <c r="AX190" s="111">
        <f>RCF!C$41</f>
        <v>12.682</v>
      </c>
    </row>
    <row r="191" spans="1:50" ht="51" x14ac:dyDescent="0.2">
      <c r="A191" s="47">
        <v>6118</v>
      </c>
      <c r="B191" s="109" t="s">
        <v>285</v>
      </c>
      <c r="C191" s="39">
        <v>705.1</v>
      </c>
      <c r="D191" s="110">
        <f t="shared" si="168"/>
        <v>32799.800000000003</v>
      </c>
      <c r="E191" s="175">
        <f>RCF!C$43</f>
        <v>46.518000000000001</v>
      </c>
      <c r="F191" s="110">
        <f t="shared" si="155"/>
        <v>9300.9</v>
      </c>
      <c r="G191" s="176">
        <f>RCF!C$5</f>
        <v>13.191000000000001</v>
      </c>
      <c r="H191" s="110">
        <f t="shared" si="156"/>
        <v>9300.9</v>
      </c>
      <c r="I191" s="176">
        <f t="shared" si="169"/>
        <v>13.191000000000001</v>
      </c>
      <c r="J191" s="177">
        <f t="shared" si="172"/>
        <v>10231.1</v>
      </c>
      <c r="K191" s="177">
        <f t="shared" si="172"/>
        <v>12556.3</v>
      </c>
      <c r="L191" s="177">
        <f t="shared" si="172"/>
        <v>13951.5</v>
      </c>
      <c r="M191" s="177">
        <f t="shared" si="172"/>
        <v>18601.900000000001</v>
      </c>
      <c r="N191" s="177">
        <f t="shared" si="172"/>
        <v>19997.099999999999</v>
      </c>
      <c r="O191" s="110">
        <f t="shared" si="157"/>
        <v>9256.5</v>
      </c>
      <c r="P191" s="176">
        <f>RCF!C$7</f>
        <v>13.128</v>
      </c>
      <c r="Q191" s="177">
        <f t="shared" si="173"/>
        <v>12033</v>
      </c>
      <c r="R191" s="177">
        <f t="shared" si="173"/>
        <v>13884</v>
      </c>
      <c r="S191" s="110">
        <f t="shared" si="158"/>
        <v>9031.6</v>
      </c>
      <c r="T191" s="176">
        <f>RCF!C$9</f>
        <v>12.808999999999999</v>
      </c>
      <c r="U191" s="110">
        <f t="shared" si="159"/>
        <v>9031.6</v>
      </c>
      <c r="V191" s="111">
        <f t="shared" si="170"/>
        <v>12.808999999999999</v>
      </c>
      <c r="W191" s="177">
        <f t="shared" si="176"/>
        <v>9934.7000000000007</v>
      </c>
      <c r="X191" s="177">
        <f t="shared" si="176"/>
        <v>12373.2</v>
      </c>
      <c r="Y191" s="177">
        <f t="shared" si="176"/>
        <v>14631.1</v>
      </c>
      <c r="Z191" s="177">
        <f t="shared" si="176"/>
        <v>13276.4</v>
      </c>
      <c r="AA191" s="177">
        <f t="shared" si="176"/>
        <v>19598.5</v>
      </c>
      <c r="AB191" s="177">
        <f t="shared" si="176"/>
        <v>27094.799999999999</v>
      </c>
      <c r="AC191" s="110">
        <f t="shared" si="160"/>
        <v>9246.6</v>
      </c>
      <c r="AD191" s="111">
        <f>RCF!C$13</f>
        <v>13.114000000000001</v>
      </c>
      <c r="AE191" s="112">
        <f t="shared" si="174"/>
        <v>15256.9</v>
      </c>
      <c r="AF191" s="112">
        <f t="shared" si="174"/>
        <v>19417.900000000001</v>
      </c>
      <c r="AG191" s="112">
        <f t="shared" si="174"/>
        <v>27739.8</v>
      </c>
      <c r="AH191" s="110">
        <f t="shared" si="161"/>
        <v>9262.1</v>
      </c>
      <c r="AI191" s="111">
        <f>RCF!C$31</f>
        <v>13.135999999999999</v>
      </c>
      <c r="AJ191" s="110">
        <f t="shared" si="162"/>
        <v>0</v>
      </c>
      <c r="AK191" s="111">
        <v>0</v>
      </c>
      <c r="AL191" s="110">
        <f t="shared" si="163"/>
        <v>9603.4</v>
      </c>
      <c r="AM191" s="111">
        <f>RCF!C$33</f>
        <v>13.62</v>
      </c>
      <c r="AN191" s="112">
        <f t="shared" si="171"/>
        <v>14405.1</v>
      </c>
      <c r="AO191" s="110">
        <f t="shared" si="164"/>
        <v>9685.2000000000007</v>
      </c>
      <c r="AP191" s="111">
        <f>RCF!C$35</f>
        <v>13.736000000000001</v>
      </c>
      <c r="AQ191" s="112">
        <f t="shared" si="175"/>
        <v>12590.7</v>
      </c>
      <c r="AR191" s="112">
        <f t="shared" si="175"/>
        <v>14043.5</v>
      </c>
      <c r="AS191" s="110">
        <f t="shared" si="165"/>
        <v>9482.1</v>
      </c>
      <c r="AT191" s="111">
        <f>RCF!C$37</f>
        <v>13.448</v>
      </c>
      <c r="AU191" s="110">
        <f t="shared" si="166"/>
        <v>9575.9</v>
      </c>
      <c r="AV191" s="111">
        <f>RCF!C$39</f>
        <v>13.581</v>
      </c>
      <c r="AW191" s="110">
        <f t="shared" si="167"/>
        <v>8942</v>
      </c>
      <c r="AX191" s="111">
        <f>RCF!C$41</f>
        <v>12.682</v>
      </c>
    </row>
    <row r="192" spans="1:50" ht="38.25" x14ac:dyDescent="0.2">
      <c r="A192" s="47">
        <v>6119</v>
      </c>
      <c r="B192" s="109" t="s">
        <v>286</v>
      </c>
      <c r="C192" s="39">
        <v>706.5</v>
      </c>
      <c r="D192" s="110">
        <f t="shared" si="168"/>
        <v>32865</v>
      </c>
      <c r="E192" s="175">
        <f>RCF!C$43</f>
        <v>46.518000000000001</v>
      </c>
      <c r="F192" s="110">
        <f t="shared" si="155"/>
        <v>9319.4</v>
      </c>
      <c r="G192" s="176">
        <f>RCF!C$5</f>
        <v>13.191000000000001</v>
      </c>
      <c r="H192" s="110">
        <f t="shared" si="156"/>
        <v>9319.4</v>
      </c>
      <c r="I192" s="176">
        <f t="shared" si="169"/>
        <v>13.191000000000001</v>
      </c>
      <c r="J192" s="177">
        <f t="shared" si="172"/>
        <v>10251.4</v>
      </c>
      <c r="K192" s="177">
        <f t="shared" si="172"/>
        <v>12581.2</v>
      </c>
      <c r="L192" s="177">
        <f t="shared" si="172"/>
        <v>13979.2</v>
      </c>
      <c r="M192" s="177">
        <f t="shared" si="172"/>
        <v>18638.900000000001</v>
      </c>
      <c r="N192" s="177">
        <f t="shared" si="172"/>
        <v>20036.8</v>
      </c>
      <c r="O192" s="110">
        <f t="shared" si="157"/>
        <v>9274.9</v>
      </c>
      <c r="P192" s="176">
        <f>RCF!C$7</f>
        <v>13.128</v>
      </c>
      <c r="Q192" s="177">
        <f t="shared" si="173"/>
        <v>12057</v>
      </c>
      <c r="R192" s="177">
        <f t="shared" si="173"/>
        <v>13912</v>
      </c>
      <c r="S192" s="110">
        <f t="shared" si="158"/>
        <v>9049.5</v>
      </c>
      <c r="T192" s="176">
        <f>RCF!C$9</f>
        <v>12.808999999999999</v>
      </c>
      <c r="U192" s="110">
        <f t="shared" si="159"/>
        <v>9049.5</v>
      </c>
      <c r="V192" s="111">
        <f t="shared" si="170"/>
        <v>12.808999999999999</v>
      </c>
      <c r="W192" s="177">
        <f t="shared" si="176"/>
        <v>9954.4</v>
      </c>
      <c r="X192" s="177">
        <f t="shared" si="176"/>
        <v>12397.8</v>
      </c>
      <c r="Y192" s="177">
        <f t="shared" si="176"/>
        <v>14660.1</v>
      </c>
      <c r="Z192" s="177">
        <f t="shared" si="176"/>
        <v>13302.7</v>
      </c>
      <c r="AA192" s="177">
        <f t="shared" si="176"/>
        <v>19637.400000000001</v>
      </c>
      <c r="AB192" s="177">
        <f t="shared" si="176"/>
        <v>27148.5</v>
      </c>
      <c r="AC192" s="110">
        <f t="shared" si="160"/>
        <v>9265</v>
      </c>
      <c r="AD192" s="111">
        <f>RCF!C$13</f>
        <v>13.114000000000001</v>
      </c>
      <c r="AE192" s="112">
        <f t="shared" si="174"/>
        <v>15287.3</v>
      </c>
      <c r="AF192" s="112">
        <f t="shared" si="174"/>
        <v>19456.5</v>
      </c>
      <c r="AG192" s="112">
        <f t="shared" si="174"/>
        <v>27795</v>
      </c>
      <c r="AH192" s="110">
        <f t="shared" si="161"/>
        <v>9280.5</v>
      </c>
      <c r="AI192" s="111">
        <f>RCF!C$31</f>
        <v>13.135999999999999</v>
      </c>
      <c r="AJ192" s="110">
        <f t="shared" si="162"/>
        <v>0</v>
      </c>
      <c r="AK192" s="111">
        <v>0</v>
      </c>
      <c r="AL192" s="110">
        <f t="shared" si="163"/>
        <v>9622.5</v>
      </c>
      <c r="AM192" s="111">
        <f>RCF!C$33</f>
        <v>13.62</v>
      </c>
      <c r="AN192" s="112">
        <f t="shared" si="171"/>
        <v>14433.7</v>
      </c>
      <c r="AO192" s="110">
        <f t="shared" si="164"/>
        <v>9704.4</v>
      </c>
      <c r="AP192" s="111">
        <f>RCF!C$35</f>
        <v>13.736000000000001</v>
      </c>
      <c r="AQ192" s="112">
        <f t="shared" si="175"/>
        <v>12615.7</v>
      </c>
      <c r="AR192" s="112">
        <f t="shared" si="175"/>
        <v>14071.3</v>
      </c>
      <c r="AS192" s="110">
        <f t="shared" si="165"/>
        <v>9501</v>
      </c>
      <c r="AT192" s="111">
        <f>RCF!C$37</f>
        <v>13.448</v>
      </c>
      <c r="AU192" s="110">
        <f t="shared" si="166"/>
        <v>9594.9</v>
      </c>
      <c r="AV192" s="111">
        <f>RCF!C$39</f>
        <v>13.581</v>
      </c>
      <c r="AW192" s="110">
        <f t="shared" si="167"/>
        <v>8959.7999999999993</v>
      </c>
      <c r="AX192" s="111">
        <f>RCF!C$41</f>
        <v>12.682</v>
      </c>
    </row>
    <row r="193" spans="1:50" x14ac:dyDescent="0.2">
      <c r="A193" s="47">
        <v>6120</v>
      </c>
      <c r="B193" s="109" t="s">
        <v>287</v>
      </c>
      <c r="C193" s="39">
        <v>548.6</v>
      </c>
      <c r="D193" s="110">
        <f t="shared" si="168"/>
        <v>25519.8</v>
      </c>
      <c r="E193" s="175">
        <f>RCF!C$43</f>
        <v>46.518000000000001</v>
      </c>
      <c r="F193" s="110">
        <f t="shared" si="155"/>
        <v>7236.5</v>
      </c>
      <c r="G193" s="176">
        <f>RCF!C$5</f>
        <v>13.191000000000001</v>
      </c>
      <c r="H193" s="110">
        <f t="shared" si="156"/>
        <v>7236.5</v>
      </c>
      <c r="I193" s="176">
        <f t="shared" si="169"/>
        <v>13.191000000000001</v>
      </c>
      <c r="J193" s="177">
        <f t="shared" si="172"/>
        <v>7960.2</v>
      </c>
      <c r="K193" s="177">
        <f t="shared" si="172"/>
        <v>9769.4</v>
      </c>
      <c r="L193" s="177">
        <f t="shared" si="172"/>
        <v>10854.9</v>
      </c>
      <c r="M193" s="177">
        <f t="shared" si="172"/>
        <v>14473.2</v>
      </c>
      <c r="N193" s="177">
        <f t="shared" si="172"/>
        <v>15558.7</v>
      </c>
      <c r="O193" s="110">
        <f t="shared" si="157"/>
        <v>7202</v>
      </c>
      <c r="P193" s="176">
        <f>RCF!C$7</f>
        <v>13.128</v>
      </c>
      <c r="Q193" s="177">
        <f t="shared" si="173"/>
        <v>9362</v>
      </c>
      <c r="R193" s="177">
        <f t="shared" si="173"/>
        <v>10803</v>
      </c>
      <c r="S193" s="110">
        <f t="shared" si="158"/>
        <v>7027</v>
      </c>
      <c r="T193" s="176">
        <f>RCF!C$9</f>
        <v>12.808999999999999</v>
      </c>
      <c r="U193" s="110">
        <f t="shared" si="159"/>
        <v>7027</v>
      </c>
      <c r="V193" s="111">
        <f t="shared" si="170"/>
        <v>12.808999999999999</v>
      </c>
      <c r="W193" s="177">
        <f t="shared" si="176"/>
        <v>7729.7</v>
      </c>
      <c r="X193" s="177">
        <f t="shared" si="176"/>
        <v>9626.9</v>
      </c>
      <c r="Y193" s="177">
        <f t="shared" si="176"/>
        <v>11383.7</v>
      </c>
      <c r="Z193" s="177">
        <f t="shared" si="176"/>
        <v>10329.6</v>
      </c>
      <c r="AA193" s="177">
        <f t="shared" si="176"/>
        <v>15248.5</v>
      </c>
      <c r="AB193" s="177">
        <f t="shared" si="176"/>
        <v>21081</v>
      </c>
      <c r="AC193" s="110">
        <f t="shared" si="160"/>
        <v>7194.3</v>
      </c>
      <c r="AD193" s="111">
        <f>RCF!C$13</f>
        <v>13.114000000000001</v>
      </c>
      <c r="AE193" s="112">
        <f t="shared" si="174"/>
        <v>11870.6</v>
      </c>
      <c r="AF193" s="112">
        <f t="shared" si="174"/>
        <v>15108</v>
      </c>
      <c r="AG193" s="112">
        <f t="shared" si="174"/>
        <v>21582.9</v>
      </c>
      <c r="AH193" s="110">
        <f t="shared" si="161"/>
        <v>7206.4</v>
      </c>
      <c r="AI193" s="111">
        <f>RCF!C$31</f>
        <v>13.135999999999999</v>
      </c>
      <c r="AJ193" s="110">
        <f t="shared" si="162"/>
        <v>0</v>
      </c>
      <c r="AK193" s="111">
        <v>0</v>
      </c>
      <c r="AL193" s="110">
        <f t="shared" si="163"/>
        <v>7471.9</v>
      </c>
      <c r="AM193" s="111">
        <f>RCF!C$33</f>
        <v>13.62</v>
      </c>
      <c r="AN193" s="112">
        <f t="shared" si="171"/>
        <v>11207.8</v>
      </c>
      <c r="AO193" s="110">
        <f t="shared" si="164"/>
        <v>7535.5</v>
      </c>
      <c r="AP193" s="111">
        <f>RCF!C$35</f>
        <v>13.736000000000001</v>
      </c>
      <c r="AQ193" s="112">
        <f t="shared" si="175"/>
        <v>9796.1</v>
      </c>
      <c r="AR193" s="112">
        <f t="shared" si="175"/>
        <v>10926.4</v>
      </c>
      <c r="AS193" s="110">
        <f t="shared" si="165"/>
        <v>7377.5</v>
      </c>
      <c r="AT193" s="111">
        <f>RCF!C$37</f>
        <v>13.448</v>
      </c>
      <c r="AU193" s="110">
        <f t="shared" si="166"/>
        <v>7450.5</v>
      </c>
      <c r="AV193" s="111">
        <f>RCF!C$39</f>
        <v>13.581</v>
      </c>
      <c r="AW193" s="110">
        <f t="shared" si="167"/>
        <v>6957.3</v>
      </c>
      <c r="AX193" s="111">
        <f>RCF!C$41</f>
        <v>12.682</v>
      </c>
    </row>
    <row r="194" spans="1:50" x14ac:dyDescent="0.2">
      <c r="A194" s="47">
        <v>6121</v>
      </c>
      <c r="B194" s="109" t="s">
        <v>288</v>
      </c>
      <c r="C194" s="39">
        <v>561</v>
      </c>
      <c r="D194" s="110">
        <f t="shared" si="168"/>
        <v>26096.6</v>
      </c>
      <c r="E194" s="175">
        <f>RCF!C$43</f>
        <v>46.518000000000001</v>
      </c>
      <c r="F194" s="110">
        <f t="shared" si="155"/>
        <v>7400.1</v>
      </c>
      <c r="G194" s="176">
        <f>RCF!C$5</f>
        <v>13.191000000000001</v>
      </c>
      <c r="H194" s="110">
        <f t="shared" si="156"/>
        <v>7400.1</v>
      </c>
      <c r="I194" s="176">
        <f t="shared" si="169"/>
        <v>13.191000000000001</v>
      </c>
      <c r="J194" s="177">
        <f t="shared" si="172"/>
        <v>8140.2</v>
      </c>
      <c r="K194" s="177">
        <f t="shared" si="172"/>
        <v>9990.2000000000007</v>
      </c>
      <c r="L194" s="177">
        <f t="shared" si="172"/>
        <v>11100.2</v>
      </c>
      <c r="M194" s="177">
        <f t="shared" si="172"/>
        <v>14800.3</v>
      </c>
      <c r="N194" s="177">
        <f t="shared" si="172"/>
        <v>15910.3</v>
      </c>
      <c r="O194" s="110">
        <f t="shared" si="157"/>
        <v>7364.8</v>
      </c>
      <c r="P194" s="176">
        <f>RCF!C$7</f>
        <v>13.128</v>
      </c>
      <c r="Q194" s="177">
        <f t="shared" si="173"/>
        <v>9574</v>
      </c>
      <c r="R194" s="177">
        <f t="shared" si="173"/>
        <v>11047</v>
      </c>
      <c r="S194" s="110">
        <f t="shared" si="158"/>
        <v>7185.8</v>
      </c>
      <c r="T194" s="176">
        <f>RCF!C$9</f>
        <v>12.808999999999999</v>
      </c>
      <c r="U194" s="110">
        <f t="shared" si="159"/>
        <v>7185.8</v>
      </c>
      <c r="V194" s="111">
        <f t="shared" si="170"/>
        <v>12.808999999999999</v>
      </c>
      <c r="W194" s="177">
        <f t="shared" si="176"/>
        <v>7904.3</v>
      </c>
      <c r="X194" s="177">
        <f t="shared" si="176"/>
        <v>9844.5</v>
      </c>
      <c r="Y194" s="177">
        <f t="shared" si="176"/>
        <v>11640.9</v>
      </c>
      <c r="Z194" s="177">
        <f t="shared" si="176"/>
        <v>10563.1</v>
      </c>
      <c r="AA194" s="177">
        <f t="shared" si="176"/>
        <v>15593.1</v>
      </c>
      <c r="AB194" s="177">
        <f t="shared" si="176"/>
        <v>21557.4</v>
      </c>
      <c r="AC194" s="110">
        <f t="shared" si="160"/>
        <v>7356.9</v>
      </c>
      <c r="AD194" s="111">
        <f>RCF!C$13</f>
        <v>13.114000000000001</v>
      </c>
      <c r="AE194" s="112">
        <f t="shared" si="174"/>
        <v>12138.9</v>
      </c>
      <c r="AF194" s="112">
        <f t="shared" si="174"/>
        <v>15449.5</v>
      </c>
      <c r="AG194" s="112">
        <f t="shared" si="174"/>
        <v>22070.7</v>
      </c>
      <c r="AH194" s="110">
        <f t="shared" si="161"/>
        <v>7369.2</v>
      </c>
      <c r="AI194" s="111">
        <f>RCF!C$31</f>
        <v>13.135999999999999</v>
      </c>
      <c r="AJ194" s="110">
        <f t="shared" si="162"/>
        <v>0</v>
      </c>
      <c r="AK194" s="111">
        <v>0</v>
      </c>
      <c r="AL194" s="110">
        <f t="shared" si="163"/>
        <v>7640.8</v>
      </c>
      <c r="AM194" s="111">
        <f>RCF!C$33</f>
        <v>13.62</v>
      </c>
      <c r="AN194" s="112">
        <f t="shared" si="171"/>
        <v>11461.2</v>
      </c>
      <c r="AO194" s="110">
        <f t="shared" si="164"/>
        <v>7705.8</v>
      </c>
      <c r="AP194" s="111">
        <f>RCF!C$35</f>
        <v>13.736000000000001</v>
      </c>
      <c r="AQ194" s="112">
        <f t="shared" si="175"/>
        <v>10017.5</v>
      </c>
      <c r="AR194" s="112">
        <f t="shared" si="175"/>
        <v>11173.4</v>
      </c>
      <c r="AS194" s="110">
        <f t="shared" si="165"/>
        <v>7544.3</v>
      </c>
      <c r="AT194" s="111">
        <f>RCF!C$37</f>
        <v>13.448</v>
      </c>
      <c r="AU194" s="110">
        <f t="shared" si="166"/>
        <v>7618.9</v>
      </c>
      <c r="AV194" s="111">
        <f>RCF!C$39</f>
        <v>13.581</v>
      </c>
      <c r="AW194" s="110">
        <f t="shared" si="167"/>
        <v>7114.6</v>
      </c>
      <c r="AX194" s="111">
        <f>RCF!C$41</f>
        <v>12.682</v>
      </c>
    </row>
    <row r="195" spans="1:50" ht="25.5" x14ac:dyDescent="0.2">
      <c r="A195" s="47">
        <v>6123</v>
      </c>
      <c r="B195" s="109" t="s">
        <v>289</v>
      </c>
      <c r="C195" s="39">
        <v>430</v>
      </c>
      <c r="D195" s="110">
        <f t="shared" si="168"/>
        <v>20002.7</v>
      </c>
      <c r="E195" s="175">
        <f>RCF!C$43</f>
        <v>46.518000000000001</v>
      </c>
      <c r="F195" s="110">
        <f t="shared" si="155"/>
        <v>5672.1</v>
      </c>
      <c r="G195" s="176">
        <f>RCF!C$5</f>
        <v>13.191000000000001</v>
      </c>
      <c r="H195" s="110">
        <f t="shared" si="156"/>
        <v>5672.1</v>
      </c>
      <c r="I195" s="176">
        <f t="shared" si="169"/>
        <v>13.191000000000001</v>
      </c>
      <c r="J195" s="177">
        <f t="shared" si="172"/>
        <v>6239.3</v>
      </c>
      <c r="K195" s="177">
        <f t="shared" si="172"/>
        <v>7657.4</v>
      </c>
      <c r="L195" s="177">
        <f t="shared" si="172"/>
        <v>8508.2000000000007</v>
      </c>
      <c r="M195" s="177">
        <f t="shared" si="172"/>
        <v>11344.3</v>
      </c>
      <c r="N195" s="177">
        <f t="shared" si="172"/>
        <v>12195.1</v>
      </c>
      <c r="O195" s="110">
        <f t="shared" si="157"/>
        <v>5645</v>
      </c>
      <c r="P195" s="176">
        <f>RCF!C$7</f>
        <v>13.128</v>
      </c>
      <c r="Q195" s="177">
        <f t="shared" si="173"/>
        <v>7338</v>
      </c>
      <c r="R195" s="177">
        <f t="shared" si="173"/>
        <v>8467</v>
      </c>
      <c r="S195" s="110">
        <f t="shared" si="158"/>
        <v>5507.8</v>
      </c>
      <c r="T195" s="176">
        <f>RCF!C$9</f>
        <v>12.808999999999999</v>
      </c>
      <c r="U195" s="110">
        <f t="shared" si="159"/>
        <v>5507.8</v>
      </c>
      <c r="V195" s="111">
        <f t="shared" si="170"/>
        <v>12.808999999999999</v>
      </c>
      <c r="W195" s="177">
        <f t="shared" si="176"/>
        <v>6058.5</v>
      </c>
      <c r="X195" s="177">
        <f t="shared" si="176"/>
        <v>7545.6</v>
      </c>
      <c r="Y195" s="177">
        <f t="shared" si="176"/>
        <v>8922.6</v>
      </c>
      <c r="Z195" s="177">
        <f t="shared" si="176"/>
        <v>8096.4</v>
      </c>
      <c r="AA195" s="177">
        <f t="shared" si="176"/>
        <v>11951.9</v>
      </c>
      <c r="AB195" s="177">
        <f t="shared" si="176"/>
        <v>16523.400000000001</v>
      </c>
      <c r="AC195" s="110">
        <f t="shared" si="160"/>
        <v>5639</v>
      </c>
      <c r="AD195" s="111">
        <f>RCF!C$13</f>
        <v>13.114000000000001</v>
      </c>
      <c r="AE195" s="112">
        <f t="shared" si="174"/>
        <v>9304.4</v>
      </c>
      <c r="AF195" s="112">
        <f t="shared" si="174"/>
        <v>11841.9</v>
      </c>
      <c r="AG195" s="112">
        <f t="shared" si="174"/>
        <v>16917</v>
      </c>
      <c r="AH195" s="110">
        <f t="shared" si="161"/>
        <v>5648.4</v>
      </c>
      <c r="AI195" s="111">
        <f>RCF!C$31</f>
        <v>13.135999999999999</v>
      </c>
      <c r="AJ195" s="110">
        <f t="shared" si="162"/>
        <v>0</v>
      </c>
      <c r="AK195" s="111">
        <v>0</v>
      </c>
      <c r="AL195" s="110">
        <f t="shared" si="163"/>
        <v>5856.6</v>
      </c>
      <c r="AM195" s="111">
        <f>RCF!C$33</f>
        <v>13.62</v>
      </c>
      <c r="AN195" s="112">
        <f t="shared" si="171"/>
        <v>8784.9</v>
      </c>
      <c r="AO195" s="110">
        <f t="shared" si="164"/>
        <v>5906.4</v>
      </c>
      <c r="AP195" s="111">
        <f>RCF!C$35</f>
        <v>13.736000000000001</v>
      </c>
      <c r="AQ195" s="112">
        <f t="shared" si="175"/>
        <v>7678.3</v>
      </c>
      <c r="AR195" s="112">
        <f t="shared" si="175"/>
        <v>8564.2000000000007</v>
      </c>
      <c r="AS195" s="110">
        <f t="shared" si="165"/>
        <v>5782.6</v>
      </c>
      <c r="AT195" s="111">
        <f>RCF!C$37</f>
        <v>13.448</v>
      </c>
      <c r="AU195" s="110">
        <f t="shared" si="166"/>
        <v>5839.8</v>
      </c>
      <c r="AV195" s="111">
        <f>RCF!C$39</f>
        <v>13.581</v>
      </c>
      <c r="AW195" s="110">
        <f t="shared" si="167"/>
        <v>5453.2</v>
      </c>
      <c r="AX195" s="111">
        <f>RCF!C$41</f>
        <v>12.682</v>
      </c>
    </row>
    <row r="196" spans="1:50" ht="25.5" x14ac:dyDescent="0.2">
      <c r="A196" s="47">
        <v>6125</v>
      </c>
      <c r="B196" s="109" t="s">
        <v>290</v>
      </c>
      <c r="C196" s="39">
        <v>566.20000000000005</v>
      </c>
      <c r="D196" s="110">
        <f t="shared" si="168"/>
        <v>26338.5</v>
      </c>
      <c r="E196" s="175">
        <f>RCF!C$43</f>
        <v>46.518000000000001</v>
      </c>
      <c r="F196" s="110">
        <f t="shared" si="155"/>
        <v>7468.7</v>
      </c>
      <c r="G196" s="176">
        <f>RCF!C$5</f>
        <v>13.191000000000001</v>
      </c>
      <c r="H196" s="110">
        <f t="shared" si="156"/>
        <v>7468.7</v>
      </c>
      <c r="I196" s="176">
        <f t="shared" si="169"/>
        <v>13.191000000000001</v>
      </c>
      <c r="J196" s="177">
        <f t="shared" ref="J196:N246" si="177">ROUND($C196*$I196*J$6,1)</f>
        <v>8215.6</v>
      </c>
      <c r="K196" s="177">
        <f t="shared" si="177"/>
        <v>10082.799999999999</v>
      </c>
      <c r="L196" s="177">
        <f t="shared" si="177"/>
        <v>11203.1</v>
      </c>
      <c r="M196" s="177">
        <f t="shared" si="177"/>
        <v>14937.5</v>
      </c>
      <c r="N196" s="177">
        <f t="shared" si="177"/>
        <v>16057.8</v>
      </c>
      <c r="O196" s="110">
        <f t="shared" si="157"/>
        <v>7433</v>
      </c>
      <c r="P196" s="176">
        <f>RCF!C$7</f>
        <v>13.128</v>
      </c>
      <c r="Q196" s="177">
        <f t="shared" si="173"/>
        <v>9662</v>
      </c>
      <c r="R196" s="177">
        <f t="shared" si="173"/>
        <v>11149</v>
      </c>
      <c r="S196" s="110">
        <f t="shared" si="158"/>
        <v>7252.4</v>
      </c>
      <c r="T196" s="176">
        <f>RCF!C$9</f>
        <v>12.808999999999999</v>
      </c>
      <c r="U196" s="110">
        <f t="shared" si="159"/>
        <v>7252.4</v>
      </c>
      <c r="V196" s="111">
        <f t="shared" si="170"/>
        <v>12.808999999999999</v>
      </c>
      <c r="W196" s="177">
        <f t="shared" si="176"/>
        <v>7977.6</v>
      </c>
      <c r="X196" s="177">
        <f t="shared" si="176"/>
        <v>9935.7000000000007</v>
      </c>
      <c r="Y196" s="177">
        <f t="shared" si="176"/>
        <v>11748.8</v>
      </c>
      <c r="Z196" s="177">
        <f t="shared" si="176"/>
        <v>10661</v>
      </c>
      <c r="AA196" s="177">
        <f t="shared" si="176"/>
        <v>15737.7</v>
      </c>
      <c r="AB196" s="177">
        <f t="shared" si="176"/>
        <v>21757.200000000001</v>
      </c>
      <c r="AC196" s="110">
        <f t="shared" si="160"/>
        <v>7425.1</v>
      </c>
      <c r="AD196" s="111">
        <f>RCF!C$13</f>
        <v>13.114000000000001</v>
      </c>
      <c r="AE196" s="112">
        <f t="shared" si="174"/>
        <v>12251.4</v>
      </c>
      <c r="AF196" s="112">
        <f t="shared" si="174"/>
        <v>15592.7</v>
      </c>
      <c r="AG196" s="112">
        <f t="shared" si="174"/>
        <v>22275.3</v>
      </c>
      <c r="AH196" s="110">
        <f t="shared" si="161"/>
        <v>7437.6</v>
      </c>
      <c r="AI196" s="111">
        <f>RCF!C$31</f>
        <v>13.135999999999999</v>
      </c>
      <c r="AJ196" s="110">
        <f t="shared" si="162"/>
        <v>0</v>
      </c>
      <c r="AK196" s="111">
        <v>0</v>
      </c>
      <c r="AL196" s="110">
        <f t="shared" si="163"/>
        <v>7711.6</v>
      </c>
      <c r="AM196" s="111">
        <f>RCF!C$33</f>
        <v>13.62</v>
      </c>
      <c r="AN196" s="112">
        <f t="shared" si="171"/>
        <v>11567.4</v>
      </c>
      <c r="AO196" s="110">
        <f t="shared" si="164"/>
        <v>7777.3</v>
      </c>
      <c r="AP196" s="111">
        <f>RCF!C$35</f>
        <v>13.736000000000001</v>
      </c>
      <c r="AQ196" s="112">
        <f t="shared" si="175"/>
        <v>10110.4</v>
      </c>
      <c r="AR196" s="112">
        <f t="shared" si="175"/>
        <v>11277</v>
      </c>
      <c r="AS196" s="110">
        <f t="shared" si="165"/>
        <v>7614.2</v>
      </c>
      <c r="AT196" s="111">
        <f>RCF!C$37</f>
        <v>13.448</v>
      </c>
      <c r="AU196" s="110">
        <f t="shared" si="166"/>
        <v>7689.5</v>
      </c>
      <c r="AV196" s="111">
        <f>RCF!C$39</f>
        <v>13.581</v>
      </c>
      <c r="AW196" s="110">
        <f t="shared" si="167"/>
        <v>7180.5</v>
      </c>
      <c r="AX196" s="111">
        <f>RCF!C$41</f>
        <v>12.682</v>
      </c>
    </row>
    <row r="197" spans="1:50" ht="25.5" x14ac:dyDescent="0.2">
      <c r="A197" s="47">
        <v>6126</v>
      </c>
      <c r="B197" s="109" t="s">
        <v>291</v>
      </c>
      <c r="C197" s="39">
        <v>550.9</v>
      </c>
      <c r="D197" s="110">
        <f t="shared" si="168"/>
        <v>25626.799999999999</v>
      </c>
      <c r="E197" s="175">
        <f>RCF!C$43</f>
        <v>46.518000000000001</v>
      </c>
      <c r="F197" s="110">
        <f t="shared" si="155"/>
        <v>7266.9</v>
      </c>
      <c r="G197" s="176">
        <f>RCF!C$5</f>
        <v>13.191000000000001</v>
      </c>
      <c r="H197" s="110">
        <f t="shared" si="156"/>
        <v>7266.9</v>
      </c>
      <c r="I197" s="176">
        <f t="shared" si="169"/>
        <v>13.191000000000001</v>
      </c>
      <c r="J197" s="177">
        <f t="shared" si="177"/>
        <v>7993.6</v>
      </c>
      <c r="K197" s="177">
        <f t="shared" si="177"/>
        <v>9810.2999999999993</v>
      </c>
      <c r="L197" s="177">
        <f t="shared" si="177"/>
        <v>10900.4</v>
      </c>
      <c r="M197" s="177">
        <f t="shared" si="177"/>
        <v>14533.8</v>
      </c>
      <c r="N197" s="177">
        <f t="shared" si="177"/>
        <v>15623.9</v>
      </c>
      <c r="O197" s="110">
        <f t="shared" si="157"/>
        <v>7232.2</v>
      </c>
      <c r="P197" s="176">
        <f>RCF!C$7</f>
        <v>13.128</v>
      </c>
      <c r="Q197" s="177">
        <f t="shared" si="173"/>
        <v>9401</v>
      </c>
      <c r="R197" s="177">
        <f t="shared" si="173"/>
        <v>10848</v>
      </c>
      <c r="S197" s="110">
        <f t="shared" si="158"/>
        <v>7056.4</v>
      </c>
      <c r="T197" s="176">
        <f>RCF!C$9</f>
        <v>12.808999999999999</v>
      </c>
      <c r="U197" s="110">
        <f t="shared" si="159"/>
        <v>7056.4</v>
      </c>
      <c r="V197" s="111">
        <f t="shared" si="170"/>
        <v>12.808999999999999</v>
      </c>
      <c r="W197" s="177">
        <f t="shared" si="176"/>
        <v>7762</v>
      </c>
      <c r="X197" s="177">
        <f t="shared" si="176"/>
        <v>9667.2000000000007</v>
      </c>
      <c r="Y197" s="177">
        <f t="shared" si="176"/>
        <v>11431.3</v>
      </c>
      <c r="Z197" s="177">
        <f t="shared" si="176"/>
        <v>10372.9</v>
      </c>
      <c r="AA197" s="177">
        <f t="shared" si="176"/>
        <v>15312.3</v>
      </c>
      <c r="AB197" s="177">
        <f t="shared" si="176"/>
        <v>21169.200000000001</v>
      </c>
      <c r="AC197" s="110">
        <f t="shared" si="160"/>
        <v>7224.5</v>
      </c>
      <c r="AD197" s="111">
        <f>RCF!C$13</f>
        <v>13.114000000000001</v>
      </c>
      <c r="AE197" s="112">
        <f t="shared" si="174"/>
        <v>11920.4</v>
      </c>
      <c r="AF197" s="112">
        <f t="shared" si="174"/>
        <v>15171.5</v>
      </c>
      <c r="AG197" s="112">
        <f t="shared" si="174"/>
        <v>21673.5</v>
      </c>
      <c r="AH197" s="110">
        <f t="shared" si="161"/>
        <v>7236.6</v>
      </c>
      <c r="AI197" s="111">
        <f>RCF!C$31</f>
        <v>13.135999999999999</v>
      </c>
      <c r="AJ197" s="110">
        <f t="shared" si="162"/>
        <v>0</v>
      </c>
      <c r="AK197" s="111">
        <v>0</v>
      </c>
      <c r="AL197" s="110">
        <f t="shared" si="163"/>
        <v>7503.2</v>
      </c>
      <c r="AM197" s="111">
        <f>RCF!C$33</f>
        <v>13.62</v>
      </c>
      <c r="AN197" s="112">
        <f t="shared" si="171"/>
        <v>11254.8</v>
      </c>
      <c r="AO197" s="110">
        <f t="shared" si="164"/>
        <v>7567.1</v>
      </c>
      <c r="AP197" s="111">
        <f>RCF!C$35</f>
        <v>13.736000000000001</v>
      </c>
      <c r="AQ197" s="112">
        <f t="shared" si="175"/>
        <v>9837.2000000000007</v>
      </c>
      <c r="AR197" s="112">
        <f t="shared" si="175"/>
        <v>10972.2</v>
      </c>
      <c r="AS197" s="110">
        <f t="shared" si="165"/>
        <v>7408.5</v>
      </c>
      <c r="AT197" s="111">
        <f>RCF!C$37</f>
        <v>13.448</v>
      </c>
      <c r="AU197" s="110">
        <f t="shared" si="166"/>
        <v>7481.7</v>
      </c>
      <c r="AV197" s="111">
        <f>RCF!C$39</f>
        <v>13.581</v>
      </c>
      <c r="AW197" s="110">
        <f t="shared" si="167"/>
        <v>6986.5</v>
      </c>
      <c r="AX197" s="111">
        <f>RCF!C$41</f>
        <v>12.682</v>
      </c>
    </row>
    <row r="198" spans="1:50" ht="25.5" x14ac:dyDescent="0.2">
      <c r="A198" s="47">
        <v>6127</v>
      </c>
      <c r="B198" s="109" t="s">
        <v>292</v>
      </c>
      <c r="C198" s="39">
        <v>25.7</v>
      </c>
      <c r="D198" s="110">
        <f t="shared" si="168"/>
        <v>1195.5</v>
      </c>
      <c r="E198" s="175">
        <f>RCF!C$43</f>
        <v>46.518000000000001</v>
      </c>
      <c r="F198" s="110">
        <f t="shared" si="155"/>
        <v>339</v>
      </c>
      <c r="G198" s="176">
        <f>RCF!C$5</f>
        <v>13.191000000000001</v>
      </c>
      <c r="H198" s="110">
        <f t="shared" si="156"/>
        <v>339</v>
      </c>
      <c r="I198" s="176">
        <f t="shared" si="169"/>
        <v>13.191000000000001</v>
      </c>
      <c r="J198" s="177">
        <f t="shared" si="177"/>
        <v>372.9</v>
      </c>
      <c r="K198" s="177">
        <f t="shared" si="177"/>
        <v>457.7</v>
      </c>
      <c r="L198" s="177">
        <f t="shared" si="177"/>
        <v>508.5</v>
      </c>
      <c r="M198" s="177">
        <f t="shared" si="177"/>
        <v>678</v>
      </c>
      <c r="N198" s="177">
        <f t="shared" si="177"/>
        <v>728.9</v>
      </c>
      <c r="O198" s="110">
        <f t="shared" si="157"/>
        <v>337.3</v>
      </c>
      <c r="P198" s="176">
        <f>RCF!C$7</f>
        <v>13.128</v>
      </c>
      <c r="Q198" s="177">
        <f t="shared" si="173"/>
        <v>438</v>
      </c>
      <c r="R198" s="177">
        <f t="shared" si="173"/>
        <v>505</v>
      </c>
      <c r="S198" s="110">
        <f t="shared" si="158"/>
        <v>329.1</v>
      </c>
      <c r="T198" s="176">
        <f>RCF!C$9</f>
        <v>12.808999999999999</v>
      </c>
      <c r="U198" s="110">
        <f t="shared" si="159"/>
        <v>329.1</v>
      </c>
      <c r="V198" s="111">
        <f t="shared" si="170"/>
        <v>12.808999999999999</v>
      </c>
      <c r="W198" s="177">
        <f t="shared" si="176"/>
        <v>362</v>
      </c>
      <c r="X198" s="177">
        <f t="shared" si="176"/>
        <v>450.8</v>
      </c>
      <c r="Y198" s="177">
        <f t="shared" si="176"/>
        <v>533.1</v>
      </c>
      <c r="Z198" s="177">
        <f t="shared" si="176"/>
        <v>483.7</v>
      </c>
      <c r="AA198" s="177">
        <f t="shared" si="176"/>
        <v>714.1</v>
      </c>
      <c r="AB198" s="177">
        <f t="shared" si="176"/>
        <v>987.3</v>
      </c>
      <c r="AC198" s="110">
        <f t="shared" si="160"/>
        <v>337</v>
      </c>
      <c r="AD198" s="111">
        <f>RCF!C$13</f>
        <v>13.114000000000001</v>
      </c>
      <c r="AE198" s="112">
        <f t="shared" si="174"/>
        <v>556.1</v>
      </c>
      <c r="AF198" s="112">
        <f t="shared" si="174"/>
        <v>707.7</v>
      </c>
      <c r="AG198" s="112">
        <f t="shared" si="174"/>
        <v>1011</v>
      </c>
      <c r="AH198" s="110">
        <f t="shared" si="161"/>
        <v>337.5</v>
      </c>
      <c r="AI198" s="111">
        <f>RCF!C$31</f>
        <v>13.135999999999999</v>
      </c>
      <c r="AJ198" s="110">
        <f t="shared" si="162"/>
        <v>0</v>
      </c>
      <c r="AK198" s="111">
        <v>0</v>
      </c>
      <c r="AL198" s="110">
        <f t="shared" si="163"/>
        <v>350</v>
      </c>
      <c r="AM198" s="111">
        <f>RCF!C$33</f>
        <v>13.62</v>
      </c>
      <c r="AN198" s="112">
        <f t="shared" si="171"/>
        <v>525</v>
      </c>
      <c r="AO198" s="110">
        <f t="shared" si="164"/>
        <v>353</v>
      </c>
      <c r="AP198" s="111">
        <f>RCF!C$35</f>
        <v>13.736000000000001</v>
      </c>
      <c r="AQ198" s="112">
        <f t="shared" si="175"/>
        <v>458.9</v>
      </c>
      <c r="AR198" s="112">
        <f t="shared" si="175"/>
        <v>511.8</v>
      </c>
      <c r="AS198" s="110">
        <f t="shared" si="165"/>
        <v>345.6</v>
      </c>
      <c r="AT198" s="111">
        <f>RCF!C$37</f>
        <v>13.448</v>
      </c>
      <c r="AU198" s="110">
        <f t="shared" si="166"/>
        <v>349</v>
      </c>
      <c r="AV198" s="111">
        <f>RCF!C$39</f>
        <v>13.581</v>
      </c>
      <c r="AW198" s="110">
        <f t="shared" si="167"/>
        <v>325.89999999999998</v>
      </c>
      <c r="AX198" s="111">
        <f>RCF!C$41</f>
        <v>12.682</v>
      </c>
    </row>
    <row r="199" spans="1:50" ht="25.5" x14ac:dyDescent="0.2">
      <c r="A199" s="47">
        <v>6128</v>
      </c>
      <c r="B199" s="109" t="s">
        <v>293</v>
      </c>
      <c r="C199" s="39">
        <v>364.5</v>
      </c>
      <c r="D199" s="110">
        <f t="shared" si="168"/>
        <v>16955.8</v>
      </c>
      <c r="E199" s="175">
        <f>RCF!C$43</f>
        <v>46.518000000000001</v>
      </c>
      <c r="F199" s="110">
        <f t="shared" si="155"/>
        <v>4808.1000000000004</v>
      </c>
      <c r="G199" s="176">
        <f>RCF!C$5</f>
        <v>13.191000000000001</v>
      </c>
      <c r="H199" s="110">
        <f t="shared" si="156"/>
        <v>4808.1000000000004</v>
      </c>
      <c r="I199" s="176">
        <f t="shared" si="169"/>
        <v>13.191000000000001</v>
      </c>
      <c r="J199" s="177">
        <f t="shared" si="177"/>
        <v>5288.9</v>
      </c>
      <c r="K199" s="177">
        <f t="shared" si="177"/>
        <v>6491</v>
      </c>
      <c r="L199" s="177">
        <f t="shared" si="177"/>
        <v>7212.2</v>
      </c>
      <c r="M199" s="177">
        <f t="shared" si="177"/>
        <v>9616.2000000000007</v>
      </c>
      <c r="N199" s="177">
        <f t="shared" si="177"/>
        <v>10337.5</v>
      </c>
      <c r="O199" s="110">
        <f t="shared" si="157"/>
        <v>4785.1000000000004</v>
      </c>
      <c r="P199" s="176">
        <f>RCF!C$7</f>
        <v>13.128</v>
      </c>
      <c r="Q199" s="177">
        <f t="shared" si="173"/>
        <v>6220</v>
      </c>
      <c r="R199" s="177">
        <f t="shared" si="173"/>
        <v>7177</v>
      </c>
      <c r="S199" s="110">
        <f t="shared" si="158"/>
        <v>4668.8</v>
      </c>
      <c r="T199" s="176">
        <f>RCF!C$9</f>
        <v>12.808999999999999</v>
      </c>
      <c r="U199" s="110">
        <f t="shared" si="159"/>
        <v>4668.8</v>
      </c>
      <c r="V199" s="111">
        <f t="shared" si="170"/>
        <v>12.808999999999999</v>
      </c>
      <c r="W199" s="177">
        <f t="shared" si="176"/>
        <v>5135.6000000000004</v>
      </c>
      <c r="X199" s="177">
        <f t="shared" si="176"/>
        <v>6396.2</v>
      </c>
      <c r="Y199" s="177">
        <f t="shared" si="176"/>
        <v>7563.4</v>
      </c>
      <c r="Z199" s="177">
        <f t="shared" si="176"/>
        <v>6863.1</v>
      </c>
      <c r="AA199" s="177">
        <f t="shared" si="176"/>
        <v>10131.200000000001</v>
      </c>
      <c r="AB199" s="177">
        <f t="shared" si="176"/>
        <v>14006.4</v>
      </c>
      <c r="AC199" s="110">
        <f t="shared" si="160"/>
        <v>4780</v>
      </c>
      <c r="AD199" s="111">
        <f>RCF!C$13</f>
        <v>13.114000000000001</v>
      </c>
      <c r="AE199" s="112">
        <f t="shared" si="174"/>
        <v>7887</v>
      </c>
      <c r="AF199" s="112">
        <f t="shared" si="174"/>
        <v>10038</v>
      </c>
      <c r="AG199" s="112">
        <f t="shared" si="174"/>
        <v>14340</v>
      </c>
      <c r="AH199" s="110">
        <f t="shared" si="161"/>
        <v>4788</v>
      </c>
      <c r="AI199" s="111">
        <f>RCF!C$31</f>
        <v>13.135999999999999</v>
      </c>
      <c r="AJ199" s="110">
        <f t="shared" si="162"/>
        <v>0</v>
      </c>
      <c r="AK199" s="111">
        <v>0</v>
      </c>
      <c r="AL199" s="110">
        <f t="shared" si="163"/>
        <v>4964.3999999999996</v>
      </c>
      <c r="AM199" s="111">
        <f>RCF!C$33</f>
        <v>13.62</v>
      </c>
      <c r="AN199" s="112">
        <f t="shared" si="171"/>
        <v>7446.6</v>
      </c>
      <c r="AO199" s="110">
        <f t="shared" si="164"/>
        <v>5006.7</v>
      </c>
      <c r="AP199" s="111">
        <f>RCF!C$35</f>
        <v>13.736000000000001</v>
      </c>
      <c r="AQ199" s="112">
        <f t="shared" si="175"/>
        <v>6508.7</v>
      </c>
      <c r="AR199" s="112">
        <f t="shared" si="175"/>
        <v>7259.7</v>
      </c>
      <c r="AS199" s="110">
        <f t="shared" si="165"/>
        <v>4901.7</v>
      </c>
      <c r="AT199" s="111">
        <f>RCF!C$37</f>
        <v>13.448</v>
      </c>
      <c r="AU199" s="110">
        <f t="shared" si="166"/>
        <v>4950.2</v>
      </c>
      <c r="AV199" s="111">
        <f>RCF!C$39</f>
        <v>13.581</v>
      </c>
      <c r="AW199" s="110">
        <f t="shared" si="167"/>
        <v>4622.5</v>
      </c>
      <c r="AX199" s="111">
        <f>RCF!C$41</f>
        <v>12.682</v>
      </c>
    </row>
    <row r="200" spans="1:50" ht="25.5" x14ac:dyDescent="0.2">
      <c r="A200" s="47">
        <v>6129</v>
      </c>
      <c r="B200" s="109" t="s">
        <v>294</v>
      </c>
      <c r="C200" s="39">
        <v>453.5</v>
      </c>
      <c r="D200" s="110">
        <f t="shared" si="168"/>
        <v>21095.9</v>
      </c>
      <c r="E200" s="175">
        <f>RCF!C$43</f>
        <v>46.518000000000001</v>
      </c>
      <c r="F200" s="110">
        <f t="shared" si="155"/>
        <v>5982.1</v>
      </c>
      <c r="G200" s="176">
        <f>RCF!C$5</f>
        <v>13.191000000000001</v>
      </c>
      <c r="H200" s="110">
        <f t="shared" si="156"/>
        <v>5982.1</v>
      </c>
      <c r="I200" s="176">
        <f t="shared" si="169"/>
        <v>13.191000000000001</v>
      </c>
      <c r="J200" s="177">
        <f t="shared" si="177"/>
        <v>6580.3</v>
      </c>
      <c r="K200" s="177">
        <f t="shared" si="177"/>
        <v>8075.9</v>
      </c>
      <c r="L200" s="177">
        <f t="shared" si="177"/>
        <v>8973.2000000000007</v>
      </c>
      <c r="M200" s="177">
        <f t="shared" si="177"/>
        <v>11964.2</v>
      </c>
      <c r="N200" s="177">
        <f t="shared" si="177"/>
        <v>12861.6</v>
      </c>
      <c r="O200" s="110">
        <f t="shared" si="157"/>
        <v>5953.5</v>
      </c>
      <c r="P200" s="176">
        <f>RCF!C$7</f>
        <v>13.128</v>
      </c>
      <c r="Q200" s="177">
        <f t="shared" si="173"/>
        <v>7739</v>
      </c>
      <c r="R200" s="177">
        <f t="shared" si="173"/>
        <v>8930</v>
      </c>
      <c r="S200" s="110">
        <f t="shared" si="158"/>
        <v>5808.8</v>
      </c>
      <c r="T200" s="176">
        <f>RCF!C$9</f>
        <v>12.808999999999999</v>
      </c>
      <c r="U200" s="110">
        <f t="shared" si="159"/>
        <v>5808.8</v>
      </c>
      <c r="V200" s="111">
        <f t="shared" si="170"/>
        <v>12.808999999999999</v>
      </c>
      <c r="W200" s="177">
        <f t="shared" si="176"/>
        <v>6389.6</v>
      </c>
      <c r="X200" s="177">
        <f t="shared" si="176"/>
        <v>7958</v>
      </c>
      <c r="Y200" s="177">
        <f t="shared" si="176"/>
        <v>9410.2000000000007</v>
      </c>
      <c r="Z200" s="177">
        <f t="shared" si="176"/>
        <v>8538.9</v>
      </c>
      <c r="AA200" s="177">
        <f t="shared" si="176"/>
        <v>12605</v>
      </c>
      <c r="AB200" s="177">
        <f t="shared" si="176"/>
        <v>17426.400000000001</v>
      </c>
      <c r="AC200" s="110">
        <f t="shared" si="160"/>
        <v>5947.1</v>
      </c>
      <c r="AD200" s="111">
        <f>RCF!C$13</f>
        <v>13.114000000000001</v>
      </c>
      <c r="AE200" s="112">
        <f t="shared" si="174"/>
        <v>9812.7000000000007</v>
      </c>
      <c r="AF200" s="112">
        <f t="shared" si="174"/>
        <v>12488.9</v>
      </c>
      <c r="AG200" s="112">
        <f t="shared" si="174"/>
        <v>17841.3</v>
      </c>
      <c r="AH200" s="110">
        <f t="shared" si="161"/>
        <v>5957.1</v>
      </c>
      <c r="AI200" s="111">
        <f>RCF!C$31</f>
        <v>13.135999999999999</v>
      </c>
      <c r="AJ200" s="110">
        <f t="shared" si="162"/>
        <v>0</v>
      </c>
      <c r="AK200" s="111">
        <v>0</v>
      </c>
      <c r="AL200" s="110">
        <f t="shared" si="163"/>
        <v>6176.6</v>
      </c>
      <c r="AM200" s="111">
        <f>RCF!C$33</f>
        <v>13.62</v>
      </c>
      <c r="AN200" s="112">
        <f t="shared" si="171"/>
        <v>9264.9</v>
      </c>
      <c r="AO200" s="110">
        <f t="shared" si="164"/>
        <v>6229.2</v>
      </c>
      <c r="AP200" s="111">
        <f>RCF!C$35</f>
        <v>13.736000000000001</v>
      </c>
      <c r="AQ200" s="112">
        <f t="shared" si="175"/>
        <v>8097.9</v>
      </c>
      <c r="AR200" s="112">
        <f t="shared" si="175"/>
        <v>9032.2999999999993</v>
      </c>
      <c r="AS200" s="110">
        <f t="shared" si="165"/>
        <v>6098.6</v>
      </c>
      <c r="AT200" s="111">
        <f>RCF!C$37</f>
        <v>13.448</v>
      </c>
      <c r="AU200" s="110">
        <f t="shared" si="166"/>
        <v>6158.9</v>
      </c>
      <c r="AV200" s="111">
        <f>RCF!C$39</f>
        <v>13.581</v>
      </c>
      <c r="AW200" s="110">
        <f t="shared" si="167"/>
        <v>5751.2</v>
      </c>
      <c r="AX200" s="111">
        <f>RCF!C$41</f>
        <v>12.682</v>
      </c>
    </row>
    <row r="201" spans="1:50" ht="38.25" x14ac:dyDescent="0.2">
      <c r="A201" s="47">
        <v>6130</v>
      </c>
      <c r="B201" s="109" t="s">
        <v>295</v>
      </c>
      <c r="C201" s="39">
        <v>298.60000000000002</v>
      </c>
      <c r="D201" s="110">
        <f t="shared" si="168"/>
        <v>13890.3</v>
      </c>
      <c r="E201" s="175">
        <f>RCF!C$43</f>
        <v>46.518000000000001</v>
      </c>
      <c r="F201" s="110">
        <f t="shared" si="155"/>
        <v>3938.8</v>
      </c>
      <c r="G201" s="176">
        <f>RCF!C$5</f>
        <v>13.191000000000001</v>
      </c>
      <c r="H201" s="110">
        <f t="shared" si="156"/>
        <v>3938.8</v>
      </c>
      <c r="I201" s="176">
        <f t="shared" si="169"/>
        <v>13.191000000000001</v>
      </c>
      <c r="J201" s="177">
        <f t="shared" si="177"/>
        <v>4332.7</v>
      </c>
      <c r="K201" s="177">
        <f t="shared" si="177"/>
        <v>5317.4</v>
      </c>
      <c r="L201" s="177">
        <f t="shared" si="177"/>
        <v>5908.2</v>
      </c>
      <c r="M201" s="177">
        <f t="shared" si="177"/>
        <v>7877.7</v>
      </c>
      <c r="N201" s="177">
        <f t="shared" si="177"/>
        <v>8468.5</v>
      </c>
      <c r="O201" s="110">
        <f t="shared" si="157"/>
        <v>3920</v>
      </c>
      <c r="P201" s="176">
        <f>RCF!C$7</f>
        <v>13.128</v>
      </c>
      <c r="Q201" s="177">
        <f t="shared" si="173"/>
        <v>5096</v>
      </c>
      <c r="R201" s="177">
        <f t="shared" si="173"/>
        <v>5880</v>
      </c>
      <c r="S201" s="110">
        <f t="shared" si="158"/>
        <v>3824.7</v>
      </c>
      <c r="T201" s="176">
        <f>RCF!C$9</f>
        <v>12.808999999999999</v>
      </c>
      <c r="U201" s="110">
        <f t="shared" si="159"/>
        <v>3824.7</v>
      </c>
      <c r="V201" s="111">
        <f t="shared" si="170"/>
        <v>12.808999999999999</v>
      </c>
      <c r="W201" s="177">
        <f t="shared" si="176"/>
        <v>4207.1000000000004</v>
      </c>
      <c r="X201" s="177">
        <f t="shared" si="176"/>
        <v>5239.8</v>
      </c>
      <c r="Y201" s="177">
        <f t="shared" si="176"/>
        <v>6196</v>
      </c>
      <c r="Z201" s="177">
        <f t="shared" si="176"/>
        <v>5622.3</v>
      </c>
      <c r="AA201" s="177">
        <f t="shared" si="176"/>
        <v>8299.5</v>
      </c>
      <c r="AB201" s="177">
        <f t="shared" si="176"/>
        <v>11474.1</v>
      </c>
      <c r="AC201" s="110">
        <f t="shared" si="160"/>
        <v>3915.8</v>
      </c>
      <c r="AD201" s="111">
        <f>RCF!C$13</f>
        <v>13.114000000000001</v>
      </c>
      <c r="AE201" s="112">
        <f t="shared" si="174"/>
        <v>6461.1</v>
      </c>
      <c r="AF201" s="112">
        <f t="shared" si="174"/>
        <v>8223.2000000000007</v>
      </c>
      <c r="AG201" s="112">
        <f t="shared" si="174"/>
        <v>11747.4</v>
      </c>
      <c r="AH201" s="110">
        <f t="shared" si="161"/>
        <v>3922.4</v>
      </c>
      <c r="AI201" s="111">
        <f>RCF!C$31</f>
        <v>13.135999999999999</v>
      </c>
      <c r="AJ201" s="110">
        <f t="shared" si="162"/>
        <v>0</v>
      </c>
      <c r="AK201" s="111">
        <v>0</v>
      </c>
      <c r="AL201" s="110">
        <f t="shared" si="163"/>
        <v>4066.9</v>
      </c>
      <c r="AM201" s="111">
        <f>RCF!C$33</f>
        <v>13.62</v>
      </c>
      <c r="AN201" s="112">
        <f t="shared" si="171"/>
        <v>6100.3</v>
      </c>
      <c r="AO201" s="110">
        <f t="shared" si="164"/>
        <v>4101.5</v>
      </c>
      <c r="AP201" s="111">
        <f>RCF!C$35</f>
        <v>13.736000000000001</v>
      </c>
      <c r="AQ201" s="112">
        <f t="shared" si="175"/>
        <v>5331.9</v>
      </c>
      <c r="AR201" s="112">
        <f t="shared" si="175"/>
        <v>5947.1</v>
      </c>
      <c r="AS201" s="110">
        <f t="shared" si="165"/>
        <v>4015.5</v>
      </c>
      <c r="AT201" s="111">
        <f>RCF!C$37</f>
        <v>13.448</v>
      </c>
      <c r="AU201" s="110">
        <f t="shared" si="166"/>
        <v>4055.2</v>
      </c>
      <c r="AV201" s="111">
        <f>RCF!C$39</f>
        <v>13.581</v>
      </c>
      <c r="AW201" s="110">
        <f t="shared" si="167"/>
        <v>3786.8</v>
      </c>
      <c r="AX201" s="111">
        <f>RCF!C$41</f>
        <v>12.682</v>
      </c>
    </row>
    <row r="202" spans="1:50" ht="25.5" x14ac:dyDescent="0.2">
      <c r="A202" s="47">
        <v>6131</v>
      </c>
      <c r="B202" s="109" t="s">
        <v>296</v>
      </c>
      <c r="C202" s="39">
        <v>763.7</v>
      </c>
      <c r="D202" s="110">
        <f t="shared" si="168"/>
        <v>35525.800000000003</v>
      </c>
      <c r="E202" s="175">
        <f>RCF!C$43</f>
        <v>46.518000000000001</v>
      </c>
      <c r="F202" s="110">
        <f t="shared" si="155"/>
        <v>10073.9</v>
      </c>
      <c r="G202" s="176">
        <f>RCF!C$5</f>
        <v>13.191000000000001</v>
      </c>
      <c r="H202" s="110">
        <f t="shared" si="156"/>
        <v>10073.9</v>
      </c>
      <c r="I202" s="176">
        <f t="shared" si="169"/>
        <v>13.191000000000001</v>
      </c>
      <c r="J202" s="177">
        <f t="shared" si="177"/>
        <v>11081.4</v>
      </c>
      <c r="K202" s="177">
        <f t="shared" si="177"/>
        <v>13599.9</v>
      </c>
      <c r="L202" s="177">
        <f t="shared" si="177"/>
        <v>15111</v>
      </c>
      <c r="M202" s="177">
        <f t="shared" si="177"/>
        <v>20147.900000000001</v>
      </c>
      <c r="N202" s="177">
        <f t="shared" si="177"/>
        <v>21659</v>
      </c>
      <c r="O202" s="110">
        <f t="shared" si="157"/>
        <v>10025.799999999999</v>
      </c>
      <c r="P202" s="176">
        <f>RCF!C$7</f>
        <v>13.128</v>
      </c>
      <c r="Q202" s="177">
        <f t="shared" si="173"/>
        <v>13033</v>
      </c>
      <c r="R202" s="177">
        <f t="shared" si="173"/>
        <v>15038</v>
      </c>
      <c r="S202" s="110">
        <f t="shared" si="158"/>
        <v>9782.2000000000007</v>
      </c>
      <c r="T202" s="176">
        <f>RCF!C$9</f>
        <v>12.808999999999999</v>
      </c>
      <c r="U202" s="110">
        <f t="shared" si="159"/>
        <v>9782.2000000000007</v>
      </c>
      <c r="V202" s="111">
        <f t="shared" si="170"/>
        <v>12.808999999999999</v>
      </c>
      <c r="W202" s="177">
        <f t="shared" si="176"/>
        <v>10760.4</v>
      </c>
      <c r="X202" s="177">
        <f t="shared" si="176"/>
        <v>13401.6</v>
      </c>
      <c r="Y202" s="177">
        <f t="shared" si="176"/>
        <v>15847.1</v>
      </c>
      <c r="Z202" s="177">
        <f t="shared" si="176"/>
        <v>14379.8</v>
      </c>
      <c r="AA202" s="177">
        <f t="shared" si="176"/>
        <v>21227.3</v>
      </c>
      <c r="AB202" s="177">
        <f t="shared" si="176"/>
        <v>29346.6</v>
      </c>
      <c r="AC202" s="110">
        <f t="shared" si="160"/>
        <v>10015.1</v>
      </c>
      <c r="AD202" s="111">
        <f>RCF!C$13</f>
        <v>13.114000000000001</v>
      </c>
      <c r="AE202" s="112">
        <f t="shared" si="174"/>
        <v>16524.900000000001</v>
      </c>
      <c r="AF202" s="112">
        <f t="shared" si="174"/>
        <v>21031.7</v>
      </c>
      <c r="AG202" s="112">
        <f t="shared" si="174"/>
        <v>30045.3</v>
      </c>
      <c r="AH202" s="110">
        <f t="shared" si="161"/>
        <v>10031.9</v>
      </c>
      <c r="AI202" s="111">
        <f>RCF!C$31</f>
        <v>13.135999999999999</v>
      </c>
      <c r="AJ202" s="110">
        <f t="shared" si="162"/>
        <v>0</v>
      </c>
      <c r="AK202" s="111">
        <v>0</v>
      </c>
      <c r="AL202" s="110">
        <f t="shared" si="163"/>
        <v>10401.5</v>
      </c>
      <c r="AM202" s="111">
        <f>RCF!C$33</f>
        <v>13.62</v>
      </c>
      <c r="AN202" s="112">
        <f t="shared" si="171"/>
        <v>15602.2</v>
      </c>
      <c r="AO202" s="110">
        <f t="shared" si="164"/>
        <v>10490.1</v>
      </c>
      <c r="AP202" s="111">
        <f>RCF!C$35</f>
        <v>13.736000000000001</v>
      </c>
      <c r="AQ202" s="112">
        <f t="shared" si="175"/>
        <v>13637.1</v>
      </c>
      <c r="AR202" s="112">
        <f t="shared" si="175"/>
        <v>15210.6</v>
      </c>
      <c r="AS202" s="110">
        <f t="shared" si="165"/>
        <v>10270.200000000001</v>
      </c>
      <c r="AT202" s="111">
        <f>RCF!C$37</f>
        <v>13.448</v>
      </c>
      <c r="AU202" s="110">
        <f t="shared" si="166"/>
        <v>10371.799999999999</v>
      </c>
      <c r="AV202" s="111">
        <f>RCF!C$39</f>
        <v>13.581</v>
      </c>
      <c r="AW202" s="110">
        <f t="shared" si="167"/>
        <v>9685.2000000000007</v>
      </c>
      <c r="AX202" s="111">
        <f>RCF!C$41</f>
        <v>12.682</v>
      </c>
    </row>
    <row r="203" spans="1:50" ht="25.5" x14ac:dyDescent="0.2">
      <c r="A203" s="47">
        <v>6132</v>
      </c>
      <c r="B203" s="109" t="s">
        <v>297</v>
      </c>
      <c r="C203" s="39">
        <v>789.7</v>
      </c>
      <c r="D203" s="110">
        <f t="shared" si="168"/>
        <v>36735.300000000003</v>
      </c>
      <c r="E203" s="175">
        <f>RCF!C$43</f>
        <v>46.518000000000001</v>
      </c>
      <c r="F203" s="110">
        <f t="shared" si="155"/>
        <v>10416.9</v>
      </c>
      <c r="G203" s="176">
        <f>RCF!C$5</f>
        <v>13.191000000000001</v>
      </c>
      <c r="H203" s="110">
        <f t="shared" si="156"/>
        <v>10416.9</v>
      </c>
      <c r="I203" s="176">
        <f t="shared" si="169"/>
        <v>13.191000000000001</v>
      </c>
      <c r="J203" s="177">
        <f t="shared" si="177"/>
        <v>11458.6</v>
      </c>
      <c r="K203" s="177">
        <f t="shared" si="177"/>
        <v>14062.9</v>
      </c>
      <c r="L203" s="177">
        <f t="shared" si="177"/>
        <v>15625.4</v>
      </c>
      <c r="M203" s="177">
        <f t="shared" si="177"/>
        <v>20833.900000000001</v>
      </c>
      <c r="N203" s="177">
        <f t="shared" si="177"/>
        <v>22396.400000000001</v>
      </c>
      <c r="O203" s="110">
        <f t="shared" si="157"/>
        <v>10367.1</v>
      </c>
      <c r="P203" s="176">
        <f>RCF!C$7</f>
        <v>13.128</v>
      </c>
      <c r="Q203" s="177">
        <f t="shared" si="173"/>
        <v>13477</v>
      </c>
      <c r="R203" s="177">
        <f t="shared" si="173"/>
        <v>15550</v>
      </c>
      <c r="S203" s="110">
        <f t="shared" si="158"/>
        <v>10115.200000000001</v>
      </c>
      <c r="T203" s="176">
        <f>RCF!C$9</f>
        <v>12.808999999999999</v>
      </c>
      <c r="U203" s="110">
        <f t="shared" si="159"/>
        <v>10115.200000000001</v>
      </c>
      <c r="V203" s="111">
        <f t="shared" si="170"/>
        <v>12.808999999999999</v>
      </c>
      <c r="W203" s="177">
        <f t="shared" si="176"/>
        <v>11126.7</v>
      </c>
      <c r="X203" s="177">
        <f t="shared" si="176"/>
        <v>13857.8</v>
      </c>
      <c r="Y203" s="177">
        <f t="shared" si="176"/>
        <v>16386.599999999999</v>
      </c>
      <c r="Z203" s="177">
        <f t="shared" si="176"/>
        <v>14869.3</v>
      </c>
      <c r="AA203" s="177">
        <f t="shared" si="176"/>
        <v>21949.9</v>
      </c>
      <c r="AB203" s="177">
        <f t="shared" si="176"/>
        <v>30345.599999999999</v>
      </c>
      <c r="AC203" s="110">
        <f t="shared" si="160"/>
        <v>10356.1</v>
      </c>
      <c r="AD203" s="111">
        <f>RCF!C$13</f>
        <v>13.114000000000001</v>
      </c>
      <c r="AE203" s="112">
        <f t="shared" si="174"/>
        <v>17087.599999999999</v>
      </c>
      <c r="AF203" s="112">
        <f t="shared" si="174"/>
        <v>21747.8</v>
      </c>
      <c r="AG203" s="112">
        <f t="shared" si="174"/>
        <v>31068.3</v>
      </c>
      <c r="AH203" s="110">
        <f t="shared" si="161"/>
        <v>10373.4</v>
      </c>
      <c r="AI203" s="111">
        <f>RCF!C$31</f>
        <v>13.135999999999999</v>
      </c>
      <c r="AJ203" s="110">
        <f t="shared" si="162"/>
        <v>0</v>
      </c>
      <c r="AK203" s="111">
        <v>0</v>
      </c>
      <c r="AL203" s="110">
        <f t="shared" si="163"/>
        <v>10755.7</v>
      </c>
      <c r="AM203" s="111">
        <f>RCF!C$33</f>
        <v>13.62</v>
      </c>
      <c r="AN203" s="112">
        <f t="shared" si="171"/>
        <v>16133.5</v>
      </c>
      <c r="AO203" s="110">
        <f t="shared" si="164"/>
        <v>10847.3</v>
      </c>
      <c r="AP203" s="111">
        <f>RCF!C$35</f>
        <v>13.736000000000001</v>
      </c>
      <c r="AQ203" s="112">
        <f t="shared" si="175"/>
        <v>14101.4</v>
      </c>
      <c r="AR203" s="112">
        <f t="shared" si="175"/>
        <v>15728.5</v>
      </c>
      <c r="AS203" s="110">
        <f t="shared" si="165"/>
        <v>10619.8</v>
      </c>
      <c r="AT203" s="111">
        <f>RCF!C$37</f>
        <v>13.448</v>
      </c>
      <c r="AU203" s="110">
        <f t="shared" si="166"/>
        <v>10724.9</v>
      </c>
      <c r="AV203" s="111">
        <f>RCF!C$39</f>
        <v>13.581</v>
      </c>
      <c r="AW203" s="110">
        <f t="shared" si="167"/>
        <v>10014.9</v>
      </c>
      <c r="AX203" s="111">
        <f>RCF!C$41</f>
        <v>12.682</v>
      </c>
    </row>
    <row r="204" spans="1:50" ht="25.5" x14ac:dyDescent="0.2">
      <c r="A204" s="47">
        <v>6133</v>
      </c>
      <c r="B204" s="109" t="s">
        <v>298</v>
      </c>
      <c r="C204" s="39">
        <v>699.4</v>
      </c>
      <c r="D204" s="110">
        <f t="shared" si="168"/>
        <v>32534.7</v>
      </c>
      <c r="E204" s="175">
        <f>RCF!C$43</f>
        <v>46.518000000000001</v>
      </c>
      <c r="F204" s="110">
        <f t="shared" si="155"/>
        <v>9225.7000000000007</v>
      </c>
      <c r="G204" s="176">
        <f>RCF!C$5</f>
        <v>13.191000000000001</v>
      </c>
      <c r="H204" s="110">
        <f t="shared" si="156"/>
        <v>9225.7000000000007</v>
      </c>
      <c r="I204" s="176">
        <f t="shared" si="169"/>
        <v>13.191000000000001</v>
      </c>
      <c r="J204" s="177">
        <f t="shared" si="177"/>
        <v>10148.4</v>
      </c>
      <c r="K204" s="177">
        <f t="shared" si="177"/>
        <v>12454.8</v>
      </c>
      <c r="L204" s="177">
        <f t="shared" si="177"/>
        <v>13838.7</v>
      </c>
      <c r="M204" s="177">
        <f t="shared" si="177"/>
        <v>18451.599999999999</v>
      </c>
      <c r="N204" s="177">
        <f t="shared" si="177"/>
        <v>19835.400000000001</v>
      </c>
      <c r="O204" s="110">
        <f t="shared" si="157"/>
        <v>9181.7000000000007</v>
      </c>
      <c r="P204" s="176">
        <f>RCF!C$7</f>
        <v>13.128</v>
      </c>
      <c r="Q204" s="177">
        <f t="shared" si="173"/>
        <v>11936</v>
      </c>
      <c r="R204" s="177">
        <f t="shared" si="173"/>
        <v>13772</v>
      </c>
      <c r="S204" s="110">
        <f t="shared" si="158"/>
        <v>8958.6</v>
      </c>
      <c r="T204" s="176">
        <f>RCF!C$9</f>
        <v>12.808999999999999</v>
      </c>
      <c r="U204" s="110">
        <f t="shared" si="159"/>
        <v>8958.6</v>
      </c>
      <c r="V204" s="111">
        <f t="shared" si="170"/>
        <v>12.808999999999999</v>
      </c>
      <c r="W204" s="177">
        <f t="shared" si="176"/>
        <v>9854.4</v>
      </c>
      <c r="X204" s="177">
        <f t="shared" si="176"/>
        <v>12273.2</v>
      </c>
      <c r="Y204" s="177">
        <f t="shared" si="176"/>
        <v>14512.9</v>
      </c>
      <c r="Z204" s="177">
        <f t="shared" si="176"/>
        <v>13169.1</v>
      </c>
      <c r="AA204" s="177">
        <f t="shared" si="176"/>
        <v>19440.099999999999</v>
      </c>
      <c r="AB204" s="177">
        <f t="shared" si="176"/>
        <v>26875.8</v>
      </c>
      <c r="AC204" s="110">
        <f t="shared" si="160"/>
        <v>9171.9</v>
      </c>
      <c r="AD204" s="111">
        <f>RCF!C$13</f>
        <v>13.114000000000001</v>
      </c>
      <c r="AE204" s="112">
        <f t="shared" si="174"/>
        <v>15133.6</v>
      </c>
      <c r="AF204" s="112">
        <f t="shared" si="174"/>
        <v>19261</v>
      </c>
      <c r="AG204" s="112">
        <f t="shared" si="174"/>
        <v>27515.7</v>
      </c>
      <c r="AH204" s="110">
        <f t="shared" si="161"/>
        <v>9187.2999999999993</v>
      </c>
      <c r="AI204" s="111">
        <f>RCF!C$31</f>
        <v>13.135999999999999</v>
      </c>
      <c r="AJ204" s="110">
        <f t="shared" si="162"/>
        <v>0</v>
      </c>
      <c r="AK204" s="111">
        <v>0</v>
      </c>
      <c r="AL204" s="110">
        <f t="shared" si="163"/>
        <v>9525.7999999999993</v>
      </c>
      <c r="AM204" s="111">
        <f>RCF!C$33</f>
        <v>13.62</v>
      </c>
      <c r="AN204" s="112">
        <f t="shared" si="171"/>
        <v>14288.7</v>
      </c>
      <c r="AO204" s="110">
        <f t="shared" si="164"/>
        <v>9606.9</v>
      </c>
      <c r="AP204" s="111">
        <f>RCF!C$35</f>
        <v>13.736000000000001</v>
      </c>
      <c r="AQ204" s="112">
        <f t="shared" si="175"/>
        <v>12488.9</v>
      </c>
      <c r="AR204" s="112">
        <f t="shared" si="175"/>
        <v>13930</v>
      </c>
      <c r="AS204" s="110">
        <f t="shared" si="165"/>
        <v>9405.5</v>
      </c>
      <c r="AT204" s="111">
        <f>RCF!C$37</f>
        <v>13.448</v>
      </c>
      <c r="AU204" s="110">
        <f t="shared" si="166"/>
        <v>9498.5</v>
      </c>
      <c r="AV204" s="111">
        <f>RCF!C$39</f>
        <v>13.581</v>
      </c>
      <c r="AW204" s="110">
        <f t="shared" si="167"/>
        <v>8869.7000000000007</v>
      </c>
      <c r="AX204" s="111">
        <f>RCF!C$41</f>
        <v>12.682</v>
      </c>
    </row>
    <row r="205" spans="1:50" ht="25.5" x14ac:dyDescent="0.2">
      <c r="A205" s="47">
        <v>6134</v>
      </c>
      <c r="B205" s="109" t="s">
        <v>299</v>
      </c>
      <c r="C205" s="39">
        <v>647.20000000000005</v>
      </c>
      <c r="D205" s="110">
        <f t="shared" si="168"/>
        <v>30106.400000000001</v>
      </c>
      <c r="E205" s="175">
        <f>RCF!C$43</f>
        <v>46.518000000000001</v>
      </c>
      <c r="F205" s="110">
        <f t="shared" si="155"/>
        <v>8537.2000000000007</v>
      </c>
      <c r="G205" s="176">
        <f>RCF!C$5</f>
        <v>13.191000000000001</v>
      </c>
      <c r="H205" s="110">
        <f t="shared" si="156"/>
        <v>8537.2000000000007</v>
      </c>
      <c r="I205" s="176">
        <f t="shared" si="169"/>
        <v>13.191000000000001</v>
      </c>
      <c r="J205" s="177">
        <f t="shared" si="177"/>
        <v>9390.9</v>
      </c>
      <c r="K205" s="177">
        <f t="shared" si="177"/>
        <v>11525.2</v>
      </c>
      <c r="L205" s="177">
        <f t="shared" si="177"/>
        <v>12805.8</v>
      </c>
      <c r="M205" s="177">
        <f t="shared" si="177"/>
        <v>17074.400000000001</v>
      </c>
      <c r="N205" s="177">
        <f t="shared" si="177"/>
        <v>18355</v>
      </c>
      <c r="O205" s="110">
        <f t="shared" si="157"/>
        <v>8496.4</v>
      </c>
      <c r="P205" s="176">
        <f>RCF!C$7</f>
        <v>13.128</v>
      </c>
      <c r="Q205" s="177">
        <f t="shared" si="173"/>
        <v>11045</v>
      </c>
      <c r="R205" s="177">
        <f t="shared" si="173"/>
        <v>12744</v>
      </c>
      <c r="S205" s="110">
        <f t="shared" si="158"/>
        <v>8289.9</v>
      </c>
      <c r="T205" s="176">
        <f>RCF!C$9</f>
        <v>12.808999999999999</v>
      </c>
      <c r="U205" s="110">
        <f t="shared" si="159"/>
        <v>8289.9</v>
      </c>
      <c r="V205" s="111">
        <f t="shared" si="170"/>
        <v>12.808999999999999</v>
      </c>
      <c r="W205" s="177">
        <f t="shared" si="176"/>
        <v>9118.7999999999993</v>
      </c>
      <c r="X205" s="177">
        <f t="shared" si="176"/>
        <v>11357.1</v>
      </c>
      <c r="Y205" s="177">
        <f t="shared" si="176"/>
        <v>13429.6</v>
      </c>
      <c r="Z205" s="177">
        <f t="shared" si="176"/>
        <v>12186.1</v>
      </c>
      <c r="AA205" s="177">
        <f t="shared" si="176"/>
        <v>17989</v>
      </c>
      <c r="AB205" s="177">
        <f t="shared" si="176"/>
        <v>24869.7</v>
      </c>
      <c r="AC205" s="110">
        <f t="shared" si="160"/>
        <v>8487.2999999999993</v>
      </c>
      <c r="AD205" s="111">
        <f>RCF!C$13</f>
        <v>13.114000000000001</v>
      </c>
      <c r="AE205" s="112">
        <f t="shared" si="174"/>
        <v>14004</v>
      </c>
      <c r="AF205" s="112">
        <f t="shared" si="174"/>
        <v>17823.3</v>
      </c>
      <c r="AG205" s="112">
        <f t="shared" si="174"/>
        <v>25461.9</v>
      </c>
      <c r="AH205" s="110">
        <f t="shared" si="161"/>
        <v>8501.6</v>
      </c>
      <c r="AI205" s="111">
        <f>RCF!C$31</f>
        <v>13.135999999999999</v>
      </c>
      <c r="AJ205" s="110">
        <f t="shared" si="162"/>
        <v>0</v>
      </c>
      <c r="AK205" s="111">
        <v>0</v>
      </c>
      <c r="AL205" s="110">
        <f t="shared" si="163"/>
        <v>8814.7999999999993</v>
      </c>
      <c r="AM205" s="111">
        <f>RCF!C$33</f>
        <v>13.62</v>
      </c>
      <c r="AN205" s="112">
        <f t="shared" si="171"/>
        <v>13222.2</v>
      </c>
      <c r="AO205" s="110">
        <f t="shared" si="164"/>
        <v>8889.9</v>
      </c>
      <c r="AP205" s="111">
        <f>RCF!C$35</f>
        <v>13.736000000000001</v>
      </c>
      <c r="AQ205" s="112">
        <f t="shared" si="175"/>
        <v>11556.8</v>
      </c>
      <c r="AR205" s="112">
        <f t="shared" si="175"/>
        <v>12890.3</v>
      </c>
      <c r="AS205" s="110">
        <f t="shared" si="165"/>
        <v>8703.5</v>
      </c>
      <c r="AT205" s="111">
        <f>RCF!C$37</f>
        <v>13.448</v>
      </c>
      <c r="AU205" s="110">
        <f t="shared" si="166"/>
        <v>8789.6</v>
      </c>
      <c r="AV205" s="111">
        <f>RCF!C$39</f>
        <v>13.581</v>
      </c>
      <c r="AW205" s="110">
        <f t="shared" si="167"/>
        <v>8207.7000000000007</v>
      </c>
      <c r="AX205" s="111">
        <f>RCF!C$41</f>
        <v>12.682</v>
      </c>
    </row>
    <row r="206" spans="1:50" x14ac:dyDescent="0.2">
      <c r="A206" s="47">
        <v>6135</v>
      </c>
      <c r="B206" s="109" t="s">
        <v>300</v>
      </c>
      <c r="C206" s="39">
        <v>637.1</v>
      </c>
      <c r="D206" s="110">
        <f t="shared" si="168"/>
        <v>29636.6</v>
      </c>
      <c r="E206" s="175">
        <f>RCF!C$43</f>
        <v>46.518000000000001</v>
      </c>
      <c r="F206" s="110">
        <f t="shared" ref="F206:F266" si="178">ROUNDDOWN($C206*G206,1)</f>
        <v>8403.9</v>
      </c>
      <c r="G206" s="176">
        <f>RCF!C$5</f>
        <v>13.191000000000001</v>
      </c>
      <c r="H206" s="110">
        <f t="shared" ref="H206:H266" si="179">ROUNDDOWN($C206*I206,1)</f>
        <v>8403.9</v>
      </c>
      <c r="I206" s="176">
        <f t="shared" si="169"/>
        <v>13.191000000000001</v>
      </c>
      <c r="J206" s="177">
        <f t="shared" si="177"/>
        <v>9244.4</v>
      </c>
      <c r="K206" s="177">
        <f t="shared" si="177"/>
        <v>11345.4</v>
      </c>
      <c r="L206" s="177">
        <f t="shared" si="177"/>
        <v>12606</v>
      </c>
      <c r="M206" s="177">
        <f t="shared" si="177"/>
        <v>16808</v>
      </c>
      <c r="N206" s="177">
        <f t="shared" si="177"/>
        <v>18068.599999999999</v>
      </c>
      <c r="O206" s="110">
        <f t="shared" ref="O206:O266" si="180">ROUNDDOWN($C206*P206,1)</f>
        <v>8363.7999999999993</v>
      </c>
      <c r="P206" s="176">
        <f>RCF!C$7</f>
        <v>13.128</v>
      </c>
      <c r="Q206" s="177">
        <f t="shared" si="173"/>
        <v>10872</v>
      </c>
      <c r="R206" s="177">
        <f t="shared" si="173"/>
        <v>12545</v>
      </c>
      <c r="S206" s="110">
        <f t="shared" ref="S206:S266" si="181">ROUNDDOWN($C206*T206,1)</f>
        <v>8160.6</v>
      </c>
      <c r="T206" s="176">
        <f>RCF!C$9</f>
        <v>12.808999999999999</v>
      </c>
      <c r="U206" s="110">
        <f t="shared" ref="U206:U266" si="182">ROUNDDOWN($C206*V206,1)</f>
        <v>8160.6</v>
      </c>
      <c r="V206" s="111">
        <f t="shared" si="170"/>
        <v>12.808999999999999</v>
      </c>
      <c r="W206" s="177">
        <f t="shared" si="176"/>
        <v>8976.6</v>
      </c>
      <c r="X206" s="177">
        <f t="shared" si="176"/>
        <v>11180</v>
      </c>
      <c r="Y206" s="177">
        <f t="shared" si="176"/>
        <v>13220.1</v>
      </c>
      <c r="Z206" s="177">
        <f t="shared" si="176"/>
        <v>11996</v>
      </c>
      <c r="AA206" s="177">
        <f t="shared" si="176"/>
        <v>17708.5</v>
      </c>
      <c r="AB206" s="177">
        <f t="shared" si="176"/>
        <v>24481.8</v>
      </c>
      <c r="AC206" s="110">
        <f t="shared" ref="AC206:AC266" si="183">ROUNDDOWN($C206*AD206,1)</f>
        <v>8354.9</v>
      </c>
      <c r="AD206" s="111">
        <f>RCF!C$13</f>
        <v>13.114000000000001</v>
      </c>
      <c r="AE206" s="112">
        <f t="shared" si="174"/>
        <v>13785.6</v>
      </c>
      <c r="AF206" s="112">
        <f t="shared" si="174"/>
        <v>17545.3</v>
      </c>
      <c r="AG206" s="112">
        <f t="shared" si="174"/>
        <v>25064.7</v>
      </c>
      <c r="AH206" s="110">
        <f t="shared" ref="AH206:AH266" si="184">ROUNDDOWN($C206*AI206,1)</f>
        <v>8368.9</v>
      </c>
      <c r="AI206" s="111">
        <f>RCF!C$31</f>
        <v>13.135999999999999</v>
      </c>
      <c r="AJ206" s="110">
        <f t="shared" ref="AJ206:AJ266" si="185">ROUNDDOWN($C206*AK206,1)</f>
        <v>0</v>
      </c>
      <c r="AK206" s="111">
        <v>0</v>
      </c>
      <c r="AL206" s="110">
        <f t="shared" ref="AL206:AL266" si="186">ROUNDDOWN($C206*AM206,1)</f>
        <v>8677.2999999999993</v>
      </c>
      <c r="AM206" s="111">
        <f>RCF!C$33</f>
        <v>13.62</v>
      </c>
      <c r="AN206" s="112">
        <f t="shared" si="171"/>
        <v>13015.9</v>
      </c>
      <c r="AO206" s="110">
        <f t="shared" ref="AO206:AO266" si="187">ROUNDDOWN($C206*AP206,1)</f>
        <v>8751.2000000000007</v>
      </c>
      <c r="AP206" s="111">
        <f>RCF!C$35</f>
        <v>13.736000000000001</v>
      </c>
      <c r="AQ206" s="112">
        <f t="shared" si="175"/>
        <v>11376.5</v>
      </c>
      <c r="AR206" s="112">
        <f t="shared" si="175"/>
        <v>12689.2</v>
      </c>
      <c r="AS206" s="110">
        <f t="shared" ref="AS206:AS266" si="188">ROUNDDOWN($C206*AT206,1)</f>
        <v>8567.7000000000007</v>
      </c>
      <c r="AT206" s="111">
        <f>RCF!C$37</f>
        <v>13.448</v>
      </c>
      <c r="AU206" s="110">
        <f t="shared" ref="AU206:AU266" si="189">ROUNDDOWN($C206*AV206,1)</f>
        <v>8652.4</v>
      </c>
      <c r="AV206" s="111">
        <f>RCF!C$39</f>
        <v>13.581</v>
      </c>
      <c r="AW206" s="110">
        <f t="shared" ref="AW206:AW266" si="190">ROUNDDOWN($C206*AX206,1)</f>
        <v>8079.7</v>
      </c>
      <c r="AX206" s="111">
        <f>RCF!C$41</f>
        <v>12.682</v>
      </c>
    </row>
    <row r="207" spans="1:50" ht="25.5" x14ac:dyDescent="0.2">
      <c r="A207" s="47">
        <v>6136</v>
      </c>
      <c r="B207" s="109" t="s">
        <v>301</v>
      </c>
      <c r="C207" s="39">
        <v>643.9</v>
      </c>
      <c r="D207" s="110">
        <f t="shared" ref="D207:D266" si="191">ROUND(E207*C207,1)</f>
        <v>29952.9</v>
      </c>
      <c r="E207" s="175">
        <f>RCF!C$43</f>
        <v>46.518000000000001</v>
      </c>
      <c r="F207" s="110">
        <f t="shared" si="178"/>
        <v>8493.6</v>
      </c>
      <c r="G207" s="176">
        <f>RCF!C$5</f>
        <v>13.191000000000001</v>
      </c>
      <c r="H207" s="110">
        <f t="shared" si="179"/>
        <v>8493.6</v>
      </c>
      <c r="I207" s="176">
        <f t="shared" ref="I207:I266" si="192">G207</f>
        <v>13.191000000000001</v>
      </c>
      <c r="J207" s="177">
        <f t="shared" si="177"/>
        <v>9343.1</v>
      </c>
      <c r="K207" s="177">
        <f t="shared" si="177"/>
        <v>11466.5</v>
      </c>
      <c r="L207" s="177">
        <f t="shared" si="177"/>
        <v>12740.5</v>
      </c>
      <c r="M207" s="177">
        <f t="shared" si="177"/>
        <v>16987.400000000001</v>
      </c>
      <c r="N207" s="177">
        <f t="shared" si="177"/>
        <v>18261.400000000001</v>
      </c>
      <c r="O207" s="110">
        <f t="shared" si="180"/>
        <v>8453.1</v>
      </c>
      <c r="P207" s="176">
        <f>RCF!C$7</f>
        <v>13.128</v>
      </c>
      <c r="Q207" s="177">
        <f t="shared" si="173"/>
        <v>10989</v>
      </c>
      <c r="R207" s="177">
        <f t="shared" si="173"/>
        <v>12679</v>
      </c>
      <c r="S207" s="110">
        <f t="shared" si="181"/>
        <v>8247.7000000000007</v>
      </c>
      <c r="T207" s="176">
        <f>RCF!C$9</f>
        <v>12.808999999999999</v>
      </c>
      <c r="U207" s="110">
        <f t="shared" si="182"/>
        <v>8247.7000000000007</v>
      </c>
      <c r="V207" s="111">
        <f t="shared" ref="V207:V266" si="193">T207</f>
        <v>12.808999999999999</v>
      </c>
      <c r="W207" s="177">
        <f t="shared" si="176"/>
        <v>9072.4</v>
      </c>
      <c r="X207" s="177">
        <f t="shared" si="176"/>
        <v>11299.3</v>
      </c>
      <c r="Y207" s="177">
        <f t="shared" si="176"/>
        <v>13361.2</v>
      </c>
      <c r="Z207" s="177">
        <f t="shared" si="176"/>
        <v>12124.1</v>
      </c>
      <c r="AA207" s="177">
        <f t="shared" si="176"/>
        <v>17897.5</v>
      </c>
      <c r="AB207" s="177">
        <f t="shared" si="176"/>
        <v>24743.1</v>
      </c>
      <c r="AC207" s="110">
        <f t="shared" si="183"/>
        <v>8444.1</v>
      </c>
      <c r="AD207" s="111">
        <f>RCF!C$13</f>
        <v>13.114000000000001</v>
      </c>
      <c r="AE207" s="112">
        <f t="shared" si="174"/>
        <v>13932.8</v>
      </c>
      <c r="AF207" s="112">
        <f t="shared" si="174"/>
        <v>17732.599999999999</v>
      </c>
      <c r="AG207" s="112">
        <f t="shared" si="174"/>
        <v>25332.3</v>
      </c>
      <c r="AH207" s="110">
        <f t="shared" si="184"/>
        <v>8458.2000000000007</v>
      </c>
      <c r="AI207" s="111">
        <f>RCF!C$31</f>
        <v>13.135999999999999</v>
      </c>
      <c r="AJ207" s="110">
        <f t="shared" si="185"/>
        <v>0</v>
      </c>
      <c r="AK207" s="111">
        <v>0</v>
      </c>
      <c r="AL207" s="110">
        <f t="shared" si="186"/>
        <v>8769.9</v>
      </c>
      <c r="AM207" s="111">
        <f>RCF!C$33</f>
        <v>13.62</v>
      </c>
      <c r="AN207" s="112">
        <f t="shared" ref="AN207:AN266" si="194">ROUNDDOWN(AL207*AN$6,1)</f>
        <v>13154.8</v>
      </c>
      <c r="AO207" s="110">
        <f t="shared" si="187"/>
        <v>8844.6</v>
      </c>
      <c r="AP207" s="111">
        <f>RCF!C$35</f>
        <v>13.736000000000001</v>
      </c>
      <c r="AQ207" s="112">
        <f t="shared" si="175"/>
        <v>11497.9</v>
      </c>
      <c r="AR207" s="112">
        <f t="shared" si="175"/>
        <v>12824.6</v>
      </c>
      <c r="AS207" s="110">
        <f t="shared" si="188"/>
        <v>8659.1</v>
      </c>
      <c r="AT207" s="111">
        <f>RCF!C$37</f>
        <v>13.448</v>
      </c>
      <c r="AU207" s="110">
        <f t="shared" si="189"/>
        <v>8744.7999999999993</v>
      </c>
      <c r="AV207" s="111">
        <f>RCF!C$39</f>
        <v>13.581</v>
      </c>
      <c r="AW207" s="110">
        <f t="shared" si="190"/>
        <v>8165.9</v>
      </c>
      <c r="AX207" s="111">
        <f>RCF!C$41</f>
        <v>12.682</v>
      </c>
    </row>
    <row r="208" spans="1:50" ht="25.5" x14ac:dyDescent="0.2">
      <c r="A208" s="47">
        <v>6137</v>
      </c>
      <c r="B208" s="109" t="s">
        <v>302</v>
      </c>
      <c r="C208" s="39">
        <v>507.9</v>
      </c>
      <c r="D208" s="110">
        <f t="shared" si="191"/>
        <v>23626.5</v>
      </c>
      <c r="E208" s="175">
        <f>RCF!C$43</f>
        <v>46.518000000000001</v>
      </c>
      <c r="F208" s="110">
        <f t="shared" si="178"/>
        <v>6699.7</v>
      </c>
      <c r="G208" s="176">
        <f>RCF!C$5</f>
        <v>13.191000000000001</v>
      </c>
      <c r="H208" s="110">
        <f t="shared" si="179"/>
        <v>6699.7</v>
      </c>
      <c r="I208" s="176">
        <f t="shared" si="192"/>
        <v>13.191000000000001</v>
      </c>
      <c r="J208" s="177">
        <f t="shared" si="177"/>
        <v>7369.7</v>
      </c>
      <c r="K208" s="177">
        <f t="shared" si="177"/>
        <v>9044.6</v>
      </c>
      <c r="L208" s="177">
        <f t="shared" si="177"/>
        <v>10049.6</v>
      </c>
      <c r="M208" s="177">
        <f t="shared" si="177"/>
        <v>13399.4</v>
      </c>
      <c r="N208" s="177">
        <f t="shared" si="177"/>
        <v>14404.4</v>
      </c>
      <c r="O208" s="110">
        <f t="shared" si="180"/>
        <v>6667.7</v>
      </c>
      <c r="P208" s="176">
        <f>RCF!C$7</f>
        <v>13.128</v>
      </c>
      <c r="Q208" s="177">
        <f t="shared" si="173"/>
        <v>8668</v>
      </c>
      <c r="R208" s="177">
        <f t="shared" si="173"/>
        <v>10001</v>
      </c>
      <c r="S208" s="110">
        <f t="shared" si="181"/>
        <v>6505.6</v>
      </c>
      <c r="T208" s="176">
        <f>RCF!C$9</f>
        <v>12.808999999999999</v>
      </c>
      <c r="U208" s="110">
        <f t="shared" si="182"/>
        <v>6505.6</v>
      </c>
      <c r="V208" s="111">
        <f t="shared" si="193"/>
        <v>12.808999999999999</v>
      </c>
      <c r="W208" s="177">
        <f t="shared" si="176"/>
        <v>7156.1</v>
      </c>
      <c r="X208" s="177">
        <f t="shared" si="176"/>
        <v>8912.6</v>
      </c>
      <c r="Y208" s="177">
        <f t="shared" si="176"/>
        <v>10539</v>
      </c>
      <c r="Z208" s="177">
        <f t="shared" si="176"/>
        <v>9563.2000000000007</v>
      </c>
      <c r="AA208" s="177">
        <f t="shared" si="176"/>
        <v>14117.1</v>
      </c>
      <c r="AB208" s="177">
        <f t="shared" si="176"/>
        <v>19516.8</v>
      </c>
      <c r="AC208" s="110">
        <f t="shared" si="183"/>
        <v>6660.6</v>
      </c>
      <c r="AD208" s="111">
        <f>RCF!C$13</f>
        <v>13.114000000000001</v>
      </c>
      <c r="AE208" s="112">
        <f t="shared" si="174"/>
        <v>10990</v>
      </c>
      <c r="AF208" s="112">
        <f t="shared" si="174"/>
        <v>13987.3</v>
      </c>
      <c r="AG208" s="112">
        <f t="shared" si="174"/>
        <v>19981.8</v>
      </c>
      <c r="AH208" s="110">
        <f t="shared" si="184"/>
        <v>6671.7</v>
      </c>
      <c r="AI208" s="111">
        <f>RCF!C$31</f>
        <v>13.135999999999999</v>
      </c>
      <c r="AJ208" s="110">
        <f t="shared" si="185"/>
        <v>0</v>
      </c>
      <c r="AK208" s="111">
        <v>0</v>
      </c>
      <c r="AL208" s="110">
        <f t="shared" si="186"/>
        <v>6917.5</v>
      </c>
      <c r="AM208" s="111">
        <f>RCF!C$33</f>
        <v>13.62</v>
      </c>
      <c r="AN208" s="112">
        <f t="shared" si="194"/>
        <v>10376.200000000001</v>
      </c>
      <c r="AO208" s="110">
        <f t="shared" si="187"/>
        <v>6976.5</v>
      </c>
      <c r="AP208" s="111">
        <f>RCF!C$35</f>
        <v>13.736000000000001</v>
      </c>
      <c r="AQ208" s="112">
        <f t="shared" si="175"/>
        <v>9069.4</v>
      </c>
      <c r="AR208" s="112">
        <f t="shared" si="175"/>
        <v>10115.9</v>
      </c>
      <c r="AS208" s="110">
        <f t="shared" si="188"/>
        <v>6830.2</v>
      </c>
      <c r="AT208" s="111">
        <f>RCF!C$37</f>
        <v>13.448</v>
      </c>
      <c r="AU208" s="110">
        <f t="shared" si="189"/>
        <v>6897.7</v>
      </c>
      <c r="AV208" s="111">
        <f>RCF!C$39</f>
        <v>13.581</v>
      </c>
      <c r="AW208" s="110">
        <f t="shared" si="190"/>
        <v>6441.1</v>
      </c>
      <c r="AX208" s="111">
        <f>RCF!C$41</f>
        <v>12.682</v>
      </c>
    </row>
    <row r="209" spans="1:50" x14ac:dyDescent="0.2">
      <c r="A209" s="47">
        <v>6138</v>
      </c>
      <c r="B209" s="109" t="s">
        <v>303</v>
      </c>
      <c r="C209" s="39">
        <v>943.2</v>
      </c>
      <c r="D209" s="110">
        <f t="shared" si="191"/>
        <v>43875.8</v>
      </c>
      <c r="E209" s="175">
        <f>RCF!C$43</f>
        <v>46.518000000000001</v>
      </c>
      <c r="F209" s="110">
        <f t="shared" si="178"/>
        <v>12441.7</v>
      </c>
      <c r="G209" s="176">
        <f>RCF!C$5</f>
        <v>13.191000000000001</v>
      </c>
      <c r="H209" s="110">
        <f t="shared" si="179"/>
        <v>12441.7</v>
      </c>
      <c r="I209" s="176">
        <f t="shared" si="192"/>
        <v>13.191000000000001</v>
      </c>
      <c r="J209" s="177">
        <f t="shared" si="177"/>
        <v>13685.9</v>
      </c>
      <c r="K209" s="177">
        <f t="shared" si="177"/>
        <v>16796.400000000001</v>
      </c>
      <c r="L209" s="177">
        <f t="shared" si="177"/>
        <v>18662.599999999999</v>
      </c>
      <c r="M209" s="177">
        <f t="shared" si="177"/>
        <v>24883.5</v>
      </c>
      <c r="N209" s="177">
        <f t="shared" si="177"/>
        <v>26749.8</v>
      </c>
      <c r="O209" s="110">
        <f t="shared" si="180"/>
        <v>12382.3</v>
      </c>
      <c r="P209" s="176">
        <f>RCF!C$7</f>
        <v>13.128</v>
      </c>
      <c r="Q209" s="177">
        <f t="shared" si="173"/>
        <v>16096</v>
      </c>
      <c r="R209" s="177">
        <f t="shared" si="173"/>
        <v>18573</v>
      </c>
      <c r="S209" s="110">
        <f t="shared" si="181"/>
        <v>12081.4</v>
      </c>
      <c r="T209" s="176">
        <f>RCF!C$9</f>
        <v>12.808999999999999</v>
      </c>
      <c r="U209" s="110">
        <f t="shared" si="182"/>
        <v>12081.4</v>
      </c>
      <c r="V209" s="111">
        <f t="shared" si="193"/>
        <v>12.808999999999999</v>
      </c>
      <c r="W209" s="177">
        <f t="shared" si="176"/>
        <v>13289.5</v>
      </c>
      <c r="X209" s="177">
        <f t="shared" si="176"/>
        <v>16551.5</v>
      </c>
      <c r="Y209" s="177">
        <f t="shared" si="176"/>
        <v>19571.8</v>
      </c>
      <c r="Z209" s="177">
        <f t="shared" si="176"/>
        <v>17759.599999999999</v>
      </c>
      <c r="AA209" s="177">
        <f t="shared" si="176"/>
        <v>26216.6</v>
      </c>
      <c r="AB209" s="177">
        <f t="shared" si="176"/>
        <v>36244.199999999997</v>
      </c>
      <c r="AC209" s="110">
        <f t="shared" si="183"/>
        <v>12369.1</v>
      </c>
      <c r="AD209" s="111">
        <f>RCF!C$13</f>
        <v>13.114000000000001</v>
      </c>
      <c r="AE209" s="112">
        <f t="shared" si="174"/>
        <v>20409</v>
      </c>
      <c r="AF209" s="112">
        <f t="shared" si="174"/>
        <v>25975.1</v>
      </c>
      <c r="AG209" s="112">
        <f t="shared" si="174"/>
        <v>37107.300000000003</v>
      </c>
      <c r="AH209" s="110">
        <f t="shared" si="184"/>
        <v>12389.8</v>
      </c>
      <c r="AI209" s="111">
        <f>RCF!C$31</f>
        <v>13.135999999999999</v>
      </c>
      <c r="AJ209" s="110">
        <f t="shared" si="185"/>
        <v>0</v>
      </c>
      <c r="AK209" s="111">
        <v>0</v>
      </c>
      <c r="AL209" s="110">
        <f t="shared" si="186"/>
        <v>12846.3</v>
      </c>
      <c r="AM209" s="111">
        <f>RCF!C$33</f>
        <v>13.62</v>
      </c>
      <c r="AN209" s="112">
        <f t="shared" si="194"/>
        <v>19269.400000000001</v>
      </c>
      <c r="AO209" s="110">
        <f t="shared" si="187"/>
        <v>12955.7</v>
      </c>
      <c r="AP209" s="111">
        <f>RCF!C$35</f>
        <v>13.736000000000001</v>
      </c>
      <c r="AQ209" s="112">
        <f t="shared" si="175"/>
        <v>16842.400000000001</v>
      </c>
      <c r="AR209" s="112">
        <f t="shared" si="175"/>
        <v>18785.7</v>
      </c>
      <c r="AS209" s="110">
        <f t="shared" si="188"/>
        <v>12684.1</v>
      </c>
      <c r="AT209" s="111">
        <f>RCF!C$37</f>
        <v>13.448</v>
      </c>
      <c r="AU209" s="110">
        <f t="shared" si="189"/>
        <v>12809.5</v>
      </c>
      <c r="AV209" s="111">
        <f>RCF!C$39</f>
        <v>13.581</v>
      </c>
      <c r="AW209" s="110">
        <f t="shared" si="190"/>
        <v>11961.6</v>
      </c>
      <c r="AX209" s="111">
        <f>RCF!C$41</f>
        <v>12.682</v>
      </c>
    </row>
    <row r="210" spans="1:50" x14ac:dyDescent="0.2">
      <c r="A210" s="47">
        <v>6139</v>
      </c>
      <c r="B210" s="109" t="s">
        <v>304</v>
      </c>
      <c r="C210" s="39">
        <v>666.2</v>
      </c>
      <c r="D210" s="110">
        <f t="shared" si="191"/>
        <v>30990.3</v>
      </c>
      <c r="E210" s="175">
        <f>RCF!C$43</f>
        <v>46.518000000000001</v>
      </c>
      <c r="F210" s="110">
        <f t="shared" si="178"/>
        <v>8787.7999999999993</v>
      </c>
      <c r="G210" s="176">
        <f>RCF!C$5</f>
        <v>13.191000000000001</v>
      </c>
      <c r="H210" s="110">
        <f t="shared" si="179"/>
        <v>8787.7999999999993</v>
      </c>
      <c r="I210" s="176">
        <f t="shared" si="192"/>
        <v>13.191000000000001</v>
      </c>
      <c r="J210" s="177">
        <f t="shared" si="177"/>
        <v>9666.6</v>
      </c>
      <c r="K210" s="177">
        <f t="shared" si="177"/>
        <v>11863.6</v>
      </c>
      <c r="L210" s="177">
        <f t="shared" si="177"/>
        <v>13181.8</v>
      </c>
      <c r="M210" s="177">
        <f t="shared" si="177"/>
        <v>17575.7</v>
      </c>
      <c r="N210" s="177">
        <f t="shared" si="177"/>
        <v>18893.900000000001</v>
      </c>
      <c r="O210" s="110">
        <f t="shared" si="180"/>
        <v>8745.7999999999993</v>
      </c>
      <c r="P210" s="176">
        <f>RCF!C$7</f>
        <v>13.128</v>
      </c>
      <c r="Q210" s="177">
        <f t="shared" si="173"/>
        <v>11369</v>
      </c>
      <c r="R210" s="177">
        <f t="shared" si="173"/>
        <v>13118</v>
      </c>
      <c r="S210" s="110">
        <f t="shared" si="181"/>
        <v>8533.2999999999993</v>
      </c>
      <c r="T210" s="176">
        <f>RCF!C$9</f>
        <v>12.808999999999999</v>
      </c>
      <c r="U210" s="110">
        <f t="shared" si="182"/>
        <v>8533.2999999999993</v>
      </c>
      <c r="V210" s="111">
        <f t="shared" si="193"/>
        <v>12.808999999999999</v>
      </c>
      <c r="W210" s="177">
        <f t="shared" si="176"/>
        <v>9386.6</v>
      </c>
      <c r="X210" s="177">
        <f t="shared" si="176"/>
        <v>11690.6</v>
      </c>
      <c r="Y210" s="177">
        <f t="shared" si="176"/>
        <v>13823.9</v>
      </c>
      <c r="Z210" s="177">
        <f t="shared" si="176"/>
        <v>12543.9</v>
      </c>
      <c r="AA210" s="177">
        <f t="shared" si="176"/>
        <v>18517.2</v>
      </c>
      <c r="AB210" s="177">
        <f t="shared" si="176"/>
        <v>25599.9</v>
      </c>
      <c r="AC210" s="110">
        <f t="shared" si="183"/>
        <v>8736.5</v>
      </c>
      <c r="AD210" s="111">
        <f>RCF!C$13</f>
        <v>13.114000000000001</v>
      </c>
      <c r="AE210" s="112">
        <f t="shared" si="174"/>
        <v>14415.2</v>
      </c>
      <c r="AF210" s="112">
        <f t="shared" si="174"/>
        <v>18346.7</v>
      </c>
      <c r="AG210" s="112">
        <f t="shared" si="174"/>
        <v>26209.5</v>
      </c>
      <c r="AH210" s="110">
        <f t="shared" si="184"/>
        <v>8751.2000000000007</v>
      </c>
      <c r="AI210" s="111">
        <f>RCF!C$31</f>
        <v>13.135999999999999</v>
      </c>
      <c r="AJ210" s="110">
        <f t="shared" si="185"/>
        <v>0</v>
      </c>
      <c r="AK210" s="111">
        <v>0</v>
      </c>
      <c r="AL210" s="110">
        <f t="shared" si="186"/>
        <v>9073.6</v>
      </c>
      <c r="AM210" s="111">
        <f>RCF!C$33</f>
        <v>13.62</v>
      </c>
      <c r="AN210" s="112">
        <f t="shared" si="194"/>
        <v>13610.4</v>
      </c>
      <c r="AO210" s="110">
        <f t="shared" si="187"/>
        <v>9150.9</v>
      </c>
      <c r="AP210" s="111">
        <f>RCF!C$35</f>
        <v>13.736000000000001</v>
      </c>
      <c r="AQ210" s="112">
        <f t="shared" si="175"/>
        <v>11896.1</v>
      </c>
      <c r="AR210" s="112">
        <f t="shared" si="175"/>
        <v>13268.8</v>
      </c>
      <c r="AS210" s="110">
        <f t="shared" si="188"/>
        <v>8959</v>
      </c>
      <c r="AT210" s="111">
        <f>RCF!C$37</f>
        <v>13.448</v>
      </c>
      <c r="AU210" s="110">
        <f t="shared" si="189"/>
        <v>9047.6</v>
      </c>
      <c r="AV210" s="111">
        <f>RCF!C$39</f>
        <v>13.581</v>
      </c>
      <c r="AW210" s="110">
        <f t="shared" si="190"/>
        <v>8448.7000000000007</v>
      </c>
      <c r="AX210" s="111">
        <f>RCF!C$41</f>
        <v>12.682</v>
      </c>
    </row>
    <row r="211" spans="1:50" ht="25.5" x14ac:dyDescent="0.2">
      <c r="A211" s="47">
        <v>6140</v>
      </c>
      <c r="B211" s="109" t="s">
        <v>305</v>
      </c>
      <c r="C211" s="39">
        <v>759.8</v>
      </c>
      <c r="D211" s="110">
        <f t="shared" si="191"/>
        <v>35344.400000000001</v>
      </c>
      <c r="E211" s="175">
        <f>RCF!C$43</f>
        <v>46.518000000000001</v>
      </c>
      <c r="F211" s="110">
        <f t="shared" si="178"/>
        <v>10022.5</v>
      </c>
      <c r="G211" s="176">
        <f>RCF!C$5</f>
        <v>13.191000000000001</v>
      </c>
      <c r="H211" s="110">
        <f t="shared" si="179"/>
        <v>10022.5</v>
      </c>
      <c r="I211" s="176">
        <f t="shared" si="192"/>
        <v>13.191000000000001</v>
      </c>
      <c r="J211" s="177">
        <f t="shared" si="177"/>
        <v>11024.8</v>
      </c>
      <c r="K211" s="177">
        <f t="shared" si="177"/>
        <v>13530.4</v>
      </c>
      <c r="L211" s="177">
        <f t="shared" si="177"/>
        <v>15033.8</v>
      </c>
      <c r="M211" s="177">
        <f t="shared" si="177"/>
        <v>20045</v>
      </c>
      <c r="N211" s="177">
        <f t="shared" si="177"/>
        <v>21548.400000000001</v>
      </c>
      <c r="O211" s="110">
        <f t="shared" si="180"/>
        <v>9974.6</v>
      </c>
      <c r="P211" s="176">
        <f>RCF!C$7</f>
        <v>13.128</v>
      </c>
      <c r="Q211" s="177">
        <f t="shared" si="173"/>
        <v>12966</v>
      </c>
      <c r="R211" s="177">
        <f t="shared" si="173"/>
        <v>14961</v>
      </c>
      <c r="S211" s="110">
        <f t="shared" si="181"/>
        <v>9732.2000000000007</v>
      </c>
      <c r="T211" s="176">
        <f>RCF!C$9</f>
        <v>12.808999999999999</v>
      </c>
      <c r="U211" s="110">
        <f t="shared" si="182"/>
        <v>9732.2000000000007</v>
      </c>
      <c r="V211" s="111">
        <f t="shared" si="193"/>
        <v>12.808999999999999</v>
      </c>
      <c r="W211" s="177">
        <f t="shared" si="176"/>
        <v>10705.4</v>
      </c>
      <c r="X211" s="177">
        <f t="shared" si="176"/>
        <v>13333.1</v>
      </c>
      <c r="Y211" s="177">
        <f t="shared" si="176"/>
        <v>15766.1</v>
      </c>
      <c r="Z211" s="177">
        <f t="shared" si="176"/>
        <v>14306.3</v>
      </c>
      <c r="AA211" s="177">
        <f t="shared" si="176"/>
        <v>21118.799999999999</v>
      </c>
      <c r="AB211" s="177">
        <f t="shared" si="176"/>
        <v>29196.6</v>
      </c>
      <c r="AC211" s="110">
        <f t="shared" si="183"/>
        <v>9964</v>
      </c>
      <c r="AD211" s="111">
        <f>RCF!C$13</f>
        <v>13.114000000000001</v>
      </c>
      <c r="AE211" s="112">
        <f t="shared" si="174"/>
        <v>16440.599999999999</v>
      </c>
      <c r="AF211" s="112">
        <f t="shared" si="174"/>
        <v>20924.400000000001</v>
      </c>
      <c r="AG211" s="112">
        <f t="shared" si="174"/>
        <v>29892</v>
      </c>
      <c r="AH211" s="110">
        <f t="shared" si="184"/>
        <v>9980.7000000000007</v>
      </c>
      <c r="AI211" s="111">
        <f>RCF!C$31</f>
        <v>13.135999999999999</v>
      </c>
      <c r="AJ211" s="110">
        <f t="shared" si="185"/>
        <v>0</v>
      </c>
      <c r="AK211" s="111">
        <v>0</v>
      </c>
      <c r="AL211" s="110">
        <f t="shared" si="186"/>
        <v>10348.4</v>
      </c>
      <c r="AM211" s="111">
        <f>RCF!C$33</f>
        <v>13.62</v>
      </c>
      <c r="AN211" s="112">
        <f t="shared" si="194"/>
        <v>15522.6</v>
      </c>
      <c r="AO211" s="110">
        <f t="shared" si="187"/>
        <v>10436.6</v>
      </c>
      <c r="AP211" s="111">
        <f>RCF!C$35</f>
        <v>13.736000000000001</v>
      </c>
      <c r="AQ211" s="112">
        <f t="shared" si="175"/>
        <v>13567.5</v>
      </c>
      <c r="AR211" s="112">
        <f t="shared" si="175"/>
        <v>15133</v>
      </c>
      <c r="AS211" s="110">
        <f t="shared" si="188"/>
        <v>10217.700000000001</v>
      </c>
      <c r="AT211" s="111">
        <f>RCF!C$37</f>
        <v>13.448</v>
      </c>
      <c r="AU211" s="110">
        <f t="shared" si="189"/>
        <v>10318.799999999999</v>
      </c>
      <c r="AV211" s="111">
        <f>RCF!C$39</f>
        <v>13.581</v>
      </c>
      <c r="AW211" s="110">
        <f t="shared" si="190"/>
        <v>9635.7000000000007</v>
      </c>
      <c r="AX211" s="111">
        <f>RCF!C$41</f>
        <v>12.682</v>
      </c>
    </row>
    <row r="212" spans="1:50" x14ac:dyDescent="0.2">
      <c r="A212" s="47">
        <v>6141</v>
      </c>
      <c r="B212" s="109" t="s">
        <v>306</v>
      </c>
      <c r="C212" s="39">
        <v>554.29999999999995</v>
      </c>
      <c r="D212" s="110">
        <f t="shared" si="191"/>
        <v>25784.9</v>
      </c>
      <c r="E212" s="175">
        <f>RCF!C$43</f>
        <v>46.518000000000001</v>
      </c>
      <c r="F212" s="110">
        <f t="shared" si="178"/>
        <v>7311.7</v>
      </c>
      <c r="G212" s="176">
        <f>RCF!C$5</f>
        <v>13.191000000000001</v>
      </c>
      <c r="H212" s="110">
        <f t="shared" si="179"/>
        <v>7311.7</v>
      </c>
      <c r="I212" s="176">
        <f t="shared" si="192"/>
        <v>13.191000000000001</v>
      </c>
      <c r="J212" s="177">
        <f t="shared" si="177"/>
        <v>8042.9</v>
      </c>
      <c r="K212" s="177">
        <f t="shared" si="177"/>
        <v>9870.9</v>
      </c>
      <c r="L212" s="177">
        <f t="shared" si="177"/>
        <v>10967.7</v>
      </c>
      <c r="M212" s="177">
        <f t="shared" si="177"/>
        <v>14623.5</v>
      </c>
      <c r="N212" s="177">
        <f t="shared" si="177"/>
        <v>15720.3</v>
      </c>
      <c r="O212" s="110">
        <f t="shared" si="180"/>
        <v>7276.8</v>
      </c>
      <c r="P212" s="176">
        <f>RCF!C$7</f>
        <v>13.128</v>
      </c>
      <c r="Q212" s="177">
        <f t="shared" si="173"/>
        <v>9459</v>
      </c>
      <c r="R212" s="177">
        <f t="shared" si="173"/>
        <v>10915</v>
      </c>
      <c r="S212" s="110">
        <f t="shared" si="181"/>
        <v>7100</v>
      </c>
      <c r="T212" s="176">
        <f>RCF!C$9</f>
        <v>12.808999999999999</v>
      </c>
      <c r="U212" s="110">
        <f t="shared" si="182"/>
        <v>7100</v>
      </c>
      <c r="V212" s="111">
        <f t="shared" si="193"/>
        <v>12.808999999999999</v>
      </c>
      <c r="W212" s="177">
        <f t="shared" si="176"/>
        <v>7810</v>
      </c>
      <c r="X212" s="177">
        <f t="shared" si="176"/>
        <v>9727</v>
      </c>
      <c r="Y212" s="177">
        <f t="shared" si="176"/>
        <v>11502</v>
      </c>
      <c r="Z212" s="177">
        <f t="shared" si="176"/>
        <v>10437</v>
      </c>
      <c r="AA212" s="177">
        <f t="shared" si="176"/>
        <v>15407</v>
      </c>
      <c r="AB212" s="177">
        <f t="shared" si="176"/>
        <v>21300</v>
      </c>
      <c r="AC212" s="110">
        <f t="shared" si="183"/>
        <v>7269</v>
      </c>
      <c r="AD212" s="111">
        <f>RCF!C$13</f>
        <v>13.114000000000001</v>
      </c>
      <c r="AE212" s="112">
        <f t="shared" si="174"/>
        <v>11993.9</v>
      </c>
      <c r="AF212" s="112">
        <f t="shared" si="174"/>
        <v>15264.9</v>
      </c>
      <c r="AG212" s="112">
        <f t="shared" si="174"/>
        <v>21807</v>
      </c>
      <c r="AH212" s="110">
        <f t="shared" si="184"/>
        <v>7281.2</v>
      </c>
      <c r="AI212" s="111">
        <f>RCF!C$31</f>
        <v>13.135999999999999</v>
      </c>
      <c r="AJ212" s="110">
        <f t="shared" si="185"/>
        <v>0</v>
      </c>
      <c r="AK212" s="111">
        <v>0</v>
      </c>
      <c r="AL212" s="110">
        <f t="shared" si="186"/>
        <v>7549.5</v>
      </c>
      <c r="AM212" s="111">
        <f>RCF!C$33</f>
        <v>13.62</v>
      </c>
      <c r="AN212" s="112">
        <f t="shared" si="194"/>
        <v>11324.2</v>
      </c>
      <c r="AO212" s="110">
        <f t="shared" si="187"/>
        <v>7613.8</v>
      </c>
      <c r="AP212" s="111">
        <f>RCF!C$35</f>
        <v>13.736000000000001</v>
      </c>
      <c r="AQ212" s="112">
        <f t="shared" si="175"/>
        <v>9897.9</v>
      </c>
      <c r="AR212" s="112">
        <f t="shared" si="175"/>
        <v>11040</v>
      </c>
      <c r="AS212" s="110">
        <f t="shared" si="188"/>
        <v>7454.2</v>
      </c>
      <c r="AT212" s="111">
        <f>RCF!C$37</f>
        <v>13.448</v>
      </c>
      <c r="AU212" s="110">
        <f t="shared" si="189"/>
        <v>7527.9</v>
      </c>
      <c r="AV212" s="111">
        <f>RCF!C$39</f>
        <v>13.581</v>
      </c>
      <c r="AW212" s="110">
        <f t="shared" si="190"/>
        <v>7029.6</v>
      </c>
      <c r="AX212" s="111">
        <f>RCF!C$41</f>
        <v>12.682</v>
      </c>
    </row>
    <row r="213" spans="1:50" x14ac:dyDescent="0.2">
      <c r="A213" s="47">
        <v>6142</v>
      </c>
      <c r="B213" s="109" t="s">
        <v>307</v>
      </c>
      <c r="C213" s="39">
        <v>589.9</v>
      </c>
      <c r="D213" s="110">
        <f t="shared" si="191"/>
        <v>27441</v>
      </c>
      <c r="E213" s="175">
        <f>RCF!C$43</f>
        <v>46.518000000000001</v>
      </c>
      <c r="F213" s="110">
        <f t="shared" si="178"/>
        <v>7781.3</v>
      </c>
      <c r="G213" s="176">
        <f>RCF!C$5</f>
        <v>13.191000000000001</v>
      </c>
      <c r="H213" s="110">
        <f t="shared" si="179"/>
        <v>7781.3</v>
      </c>
      <c r="I213" s="176">
        <f t="shared" si="192"/>
        <v>13.191000000000001</v>
      </c>
      <c r="J213" s="177">
        <f t="shared" si="177"/>
        <v>8559.5</v>
      </c>
      <c r="K213" s="177">
        <f t="shared" si="177"/>
        <v>10504.9</v>
      </c>
      <c r="L213" s="177">
        <f t="shared" si="177"/>
        <v>11672.1</v>
      </c>
      <c r="M213" s="177">
        <f t="shared" si="177"/>
        <v>15562.7</v>
      </c>
      <c r="N213" s="177">
        <f t="shared" si="177"/>
        <v>16729.900000000001</v>
      </c>
      <c r="O213" s="110">
        <f t="shared" si="180"/>
        <v>7744.2</v>
      </c>
      <c r="P213" s="176">
        <f>RCF!C$7</f>
        <v>13.128</v>
      </c>
      <c r="Q213" s="177">
        <f t="shared" si="173"/>
        <v>10067</v>
      </c>
      <c r="R213" s="177">
        <f t="shared" si="173"/>
        <v>11616</v>
      </c>
      <c r="S213" s="110">
        <f t="shared" si="181"/>
        <v>7556</v>
      </c>
      <c r="T213" s="176">
        <f>RCF!C$9</f>
        <v>12.808999999999999</v>
      </c>
      <c r="U213" s="110">
        <f t="shared" si="182"/>
        <v>7556</v>
      </c>
      <c r="V213" s="111">
        <f t="shared" si="193"/>
        <v>12.808999999999999</v>
      </c>
      <c r="W213" s="177">
        <f t="shared" si="176"/>
        <v>8311.6</v>
      </c>
      <c r="X213" s="177">
        <f t="shared" si="176"/>
        <v>10351.700000000001</v>
      </c>
      <c r="Y213" s="177">
        <f t="shared" si="176"/>
        <v>12240.7</v>
      </c>
      <c r="Z213" s="177">
        <f t="shared" si="176"/>
        <v>11107.3</v>
      </c>
      <c r="AA213" s="177">
        <f t="shared" si="176"/>
        <v>16396.5</v>
      </c>
      <c r="AB213" s="177">
        <f t="shared" si="176"/>
        <v>22668</v>
      </c>
      <c r="AC213" s="110">
        <f t="shared" si="183"/>
        <v>7735.9</v>
      </c>
      <c r="AD213" s="111">
        <f>RCF!C$13</f>
        <v>13.114000000000001</v>
      </c>
      <c r="AE213" s="112">
        <f t="shared" si="174"/>
        <v>12764.2</v>
      </c>
      <c r="AF213" s="112">
        <f t="shared" si="174"/>
        <v>16245.4</v>
      </c>
      <c r="AG213" s="112">
        <f t="shared" si="174"/>
        <v>23207.7</v>
      </c>
      <c r="AH213" s="110">
        <f t="shared" si="184"/>
        <v>7748.9</v>
      </c>
      <c r="AI213" s="111">
        <f>RCF!C$31</f>
        <v>13.135999999999999</v>
      </c>
      <c r="AJ213" s="110">
        <f t="shared" si="185"/>
        <v>0</v>
      </c>
      <c r="AK213" s="111">
        <v>0</v>
      </c>
      <c r="AL213" s="110">
        <f t="shared" si="186"/>
        <v>8034.4</v>
      </c>
      <c r="AM213" s="111">
        <f>RCF!C$33</f>
        <v>13.62</v>
      </c>
      <c r="AN213" s="112">
        <f t="shared" si="194"/>
        <v>12051.6</v>
      </c>
      <c r="AO213" s="110">
        <f t="shared" si="187"/>
        <v>8102.8</v>
      </c>
      <c r="AP213" s="111">
        <f>RCF!C$35</f>
        <v>13.736000000000001</v>
      </c>
      <c r="AQ213" s="112">
        <f t="shared" si="175"/>
        <v>10533.6</v>
      </c>
      <c r="AR213" s="112">
        <f t="shared" si="175"/>
        <v>11749</v>
      </c>
      <c r="AS213" s="110">
        <f t="shared" si="188"/>
        <v>7932.9</v>
      </c>
      <c r="AT213" s="111">
        <f>RCF!C$37</f>
        <v>13.448</v>
      </c>
      <c r="AU213" s="110">
        <f t="shared" si="189"/>
        <v>8011.4</v>
      </c>
      <c r="AV213" s="111">
        <f>RCF!C$39</f>
        <v>13.581</v>
      </c>
      <c r="AW213" s="110">
        <f t="shared" si="190"/>
        <v>7481.1</v>
      </c>
      <c r="AX213" s="111">
        <f>RCF!C$41</f>
        <v>12.682</v>
      </c>
    </row>
    <row r="214" spans="1:50" ht="25.5" x14ac:dyDescent="0.2">
      <c r="A214" s="47">
        <v>6143</v>
      </c>
      <c r="B214" s="109" t="s">
        <v>308</v>
      </c>
      <c r="C214" s="39">
        <v>377.8</v>
      </c>
      <c r="D214" s="110">
        <f t="shared" si="191"/>
        <v>17574.5</v>
      </c>
      <c r="E214" s="175">
        <f>RCF!C$43</f>
        <v>46.518000000000001</v>
      </c>
      <c r="F214" s="110">
        <f t="shared" si="178"/>
        <v>4983.5</v>
      </c>
      <c r="G214" s="176">
        <f>RCF!C$5</f>
        <v>13.191000000000001</v>
      </c>
      <c r="H214" s="110">
        <f t="shared" si="179"/>
        <v>4983.5</v>
      </c>
      <c r="I214" s="176">
        <f t="shared" si="192"/>
        <v>13.191000000000001</v>
      </c>
      <c r="J214" s="177">
        <f t="shared" si="177"/>
        <v>5481.9</v>
      </c>
      <c r="K214" s="177">
        <f t="shared" si="177"/>
        <v>6727.8</v>
      </c>
      <c r="L214" s="177">
        <f t="shared" si="177"/>
        <v>7475.3</v>
      </c>
      <c r="M214" s="177">
        <f t="shared" si="177"/>
        <v>9967.1</v>
      </c>
      <c r="N214" s="177">
        <f t="shared" si="177"/>
        <v>10714.7</v>
      </c>
      <c r="O214" s="110">
        <f t="shared" si="180"/>
        <v>4959.7</v>
      </c>
      <c r="P214" s="176">
        <f>RCF!C$7</f>
        <v>13.128</v>
      </c>
      <c r="Q214" s="177">
        <f t="shared" si="173"/>
        <v>6447</v>
      </c>
      <c r="R214" s="177">
        <f t="shared" si="173"/>
        <v>7439</v>
      </c>
      <c r="S214" s="110">
        <f t="shared" si="181"/>
        <v>4839.2</v>
      </c>
      <c r="T214" s="176">
        <f>RCF!C$9</f>
        <v>12.808999999999999</v>
      </c>
      <c r="U214" s="110">
        <f t="shared" si="182"/>
        <v>4839.2</v>
      </c>
      <c r="V214" s="111">
        <f t="shared" si="193"/>
        <v>12.808999999999999</v>
      </c>
      <c r="W214" s="177">
        <f t="shared" si="176"/>
        <v>5323.1</v>
      </c>
      <c r="X214" s="177">
        <f t="shared" si="176"/>
        <v>6629.7</v>
      </c>
      <c r="Y214" s="177">
        <f t="shared" si="176"/>
        <v>7839.5</v>
      </c>
      <c r="Z214" s="177">
        <f t="shared" si="176"/>
        <v>7113.6</v>
      </c>
      <c r="AA214" s="177">
        <f t="shared" si="176"/>
        <v>10501</v>
      </c>
      <c r="AB214" s="177">
        <f t="shared" si="176"/>
        <v>14517.6</v>
      </c>
      <c r="AC214" s="110">
        <f t="shared" si="183"/>
        <v>4954.3999999999996</v>
      </c>
      <c r="AD214" s="111">
        <f>RCF!C$13</f>
        <v>13.114000000000001</v>
      </c>
      <c r="AE214" s="112">
        <f t="shared" si="174"/>
        <v>8174.8</v>
      </c>
      <c r="AF214" s="112">
        <f t="shared" si="174"/>
        <v>10404.200000000001</v>
      </c>
      <c r="AG214" s="112">
        <f t="shared" si="174"/>
        <v>14863.2</v>
      </c>
      <c r="AH214" s="110">
        <f t="shared" si="184"/>
        <v>4962.7</v>
      </c>
      <c r="AI214" s="111">
        <f>RCF!C$31</f>
        <v>13.135999999999999</v>
      </c>
      <c r="AJ214" s="110">
        <f t="shared" si="185"/>
        <v>0</v>
      </c>
      <c r="AK214" s="111">
        <v>0</v>
      </c>
      <c r="AL214" s="110">
        <f t="shared" si="186"/>
        <v>5145.6000000000004</v>
      </c>
      <c r="AM214" s="111">
        <f>RCF!C$33</f>
        <v>13.62</v>
      </c>
      <c r="AN214" s="112">
        <f t="shared" si="194"/>
        <v>7718.4</v>
      </c>
      <c r="AO214" s="110">
        <f t="shared" si="187"/>
        <v>5189.3999999999996</v>
      </c>
      <c r="AP214" s="111">
        <f>RCF!C$35</f>
        <v>13.736000000000001</v>
      </c>
      <c r="AQ214" s="112">
        <f t="shared" si="175"/>
        <v>6746.2</v>
      </c>
      <c r="AR214" s="112">
        <f t="shared" si="175"/>
        <v>7524.6</v>
      </c>
      <c r="AS214" s="110">
        <f t="shared" si="188"/>
        <v>5080.6000000000004</v>
      </c>
      <c r="AT214" s="111">
        <f>RCF!C$37</f>
        <v>13.448</v>
      </c>
      <c r="AU214" s="110">
        <f t="shared" si="189"/>
        <v>5130.8999999999996</v>
      </c>
      <c r="AV214" s="111">
        <f>RCF!C$39</f>
        <v>13.581</v>
      </c>
      <c r="AW214" s="110">
        <f t="shared" si="190"/>
        <v>4791.2</v>
      </c>
      <c r="AX214" s="111">
        <f>RCF!C$41</f>
        <v>12.682</v>
      </c>
    </row>
    <row r="215" spans="1:50" ht="38.25" x14ac:dyDescent="0.2">
      <c r="A215" s="47">
        <v>6144</v>
      </c>
      <c r="B215" s="109" t="s">
        <v>309</v>
      </c>
      <c r="C215" s="39">
        <v>472.2</v>
      </c>
      <c r="D215" s="110">
        <f t="shared" si="191"/>
        <v>21965.8</v>
      </c>
      <c r="E215" s="175">
        <f>RCF!C$43</f>
        <v>46.518000000000001</v>
      </c>
      <c r="F215" s="110">
        <f t="shared" si="178"/>
        <v>6228.7</v>
      </c>
      <c r="G215" s="176">
        <f>RCF!C$5</f>
        <v>13.191000000000001</v>
      </c>
      <c r="H215" s="110">
        <f t="shared" si="179"/>
        <v>6228.7</v>
      </c>
      <c r="I215" s="176">
        <f t="shared" si="192"/>
        <v>13.191000000000001</v>
      </c>
      <c r="J215" s="177">
        <f t="shared" si="177"/>
        <v>6851.7</v>
      </c>
      <c r="K215" s="177">
        <f t="shared" si="177"/>
        <v>8408.9</v>
      </c>
      <c r="L215" s="177">
        <f t="shared" si="177"/>
        <v>9343.2000000000007</v>
      </c>
      <c r="M215" s="177">
        <f t="shared" si="177"/>
        <v>12457.6</v>
      </c>
      <c r="N215" s="177">
        <f t="shared" si="177"/>
        <v>13391.9</v>
      </c>
      <c r="O215" s="110">
        <f t="shared" si="180"/>
        <v>6199</v>
      </c>
      <c r="P215" s="176">
        <f>RCF!C$7</f>
        <v>13.128</v>
      </c>
      <c r="Q215" s="177">
        <f t="shared" si="173"/>
        <v>8058</v>
      </c>
      <c r="R215" s="177">
        <f t="shared" si="173"/>
        <v>9298</v>
      </c>
      <c r="S215" s="110">
        <f t="shared" si="181"/>
        <v>6048.4</v>
      </c>
      <c r="T215" s="176">
        <f>RCF!C$9</f>
        <v>12.808999999999999</v>
      </c>
      <c r="U215" s="110">
        <f t="shared" si="182"/>
        <v>6048.4</v>
      </c>
      <c r="V215" s="111">
        <f t="shared" si="193"/>
        <v>12.808999999999999</v>
      </c>
      <c r="W215" s="177">
        <f t="shared" si="176"/>
        <v>6653.2</v>
      </c>
      <c r="X215" s="177">
        <f t="shared" si="176"/>
        <v>8286.2999999999993</v>
      </c>
      <c r="Y215" s="177">
        <f t="shared" si="176"/>
        <v>9798.4</v>
      </c>
      <c r="Z215" s="177">
        <f t="shared" si="176"/>
        <v>8891.1</v>
      </c>
      <c r="AA215" s="177">
        <f t="shared" si="176"/>
        <v>13125</v>
      </c>
      <c r="AB215" s="177">
        <f t="shared" si="176"/>
        <v>18145.2</v>
      </c>
      <c r="AC215" s="110">
        <f t="shared" si="183"/>
        <v>6192.4</v>
      </c>
      <c r="AD215" s="111">
        <f>RCF!C$13</f>
        <v>13.114000000000001</v>
      </c>
      <c r="AE215" s="112">
        <f t="shared" si="174"/>
        <v>10217.5</v>
      </c>
      <c r="AF215" s="112">
        <f t="shared" si="174"/>
        <v>13004</v>
      </c>
      <c r="AG215" s="112">
        <f t="shared" si="174"/>
        <v>18577.2</v>
      </c>
      <c r="AH215" s="110">
        <f t="shared" si="184"/>
        <v>6202.8</v>
      </c>
      <c r="AI215" s="111">
        <f>RCF!C$31</f>
        <v>13.135999999999999</v>
      </c>
      <c r="AJ215" s="110">
        <f t="shared" si="185"/>
        <v>0</v>
      </c>
      <c r="AK215" s="111">
        <v>0</v>
      </c>
      <c r="AL215" s="110">
        <f t="shared" si="186"/>
        <v>6431.3</v>
      </c>
      <c r="AM215" s="111">
        <f>RCF!C$33</f>
        <v>13.62</v>
      </c>
      <c r="AN215" s="112">
        <f t="shared" si="194"/>
        <v>9646.9</v>
      </c>
      <c r="AO215" s="110">
        <f t="shared" si="187"/>
        <v>6486.1</v>
      </c>
      <c r="AP215" s="111">
        <f>RCF!C$35</f>
        <v>13.736000000000001</v>
      </c>
      <c r="AQ215" s="112">
        <f t="shared" si="175"/>
        <v>8431.9</v>
      </c>
      <c r="AR215" s="112">
        <f t="shared" si="175"/>
        <v>9404.7999999999993</v>
      </c>
      <c r="AS215" s="110">
        <f t="shared" si="188"/>
        <v>6350.1</v>
      </c>
      <c r="AT215" s="111">
        <f>RCF!C$37</f>
        <v>13.448</v>
      </c>
      <c r="AU215" s="110">
        <f t="shared" si="189"/>
        <v>6412.9</v>
      </c>
      <c r="AV215" s="111">
        <f>RCF!C$39</f>
        <v>13.581</v>
      </c>
      <c r="AW215" s="110">
        <f t="shared" si="190"/>
        <v>5988.4</v>
      </c>
      <c r="AX215" s="111">
        <f>RCF!C$41</f>
        <v>12.682</v>
      </c>
    </row>
    <row r="216" spans="1:50" ht="25.5" x14ac:dyDescent="0.2">
      <c r="A216" s="47">
        <v>6145</v>
      </c>
      <c r="B216" s="109" t="s">
        <v>310</v>
      </c>
      <c r="C216" s="39">
        <v>417.8</v>
      </c>
      <c r="D216" s="110">
        <f t="shared" si="191"/>
        <v>19435.2</v>
      </c>
      <c r="E216" s="175">
        <f>RCF!C$43</f>
        <v>46.518000000000001</v>
      </c>
      <c r="F216" s="110">
        <f t="shared" si="178"/>
        <v>5511.1</v>
      </c>
      <c r="G216" s="176">
        <f>RCF!C$5</f>
        <v>13.191000000000001</v>
      </c>
      <c r="H216" s="110">
        <f t="shared" si="179"/>
        <v>5511.1</v>
      </c>
      <c r="I216" s="176">
        <f t="shared" si="192"/>
        <v>13.191000000000001</v>
      </c>
      <c r="J216" s="177">
        <f t="shared" si="177"/>
        <v>6062.3</v>
      </c>
      <c r="K216" s="177">
        <f t="shared" si="177"/>
        <v>7440.1</v>
      </c>
      <c r="L216" s="177">
        <f t="shared" si="177"/>
        <v>8266.7999999999993</v>
      </c>
      <c r="M216" s="177">
        <f t="shared" si="177"/>
        <v>11022.4</v>
      </c>
      <c r="N216" s="177">
        <f t="shared" si="177"/>
        <v>11849.1</v>
      </c>
      <c r="O216" s="110">
        <f t="shared" si="180"/>
        <v>5484.8</v>
      </c>
      <c r="P216" s="176">
        <f>RCF!C$7</f>
        <v>13.128</v>
      </c>
      <c r="Q216" s="177">
        <f t="shared" si="173"/>
        <v>7130</v>
      </c>
      <c r="R216" s="177">
        <f t="shared" si="173"/>
        <v>8227</v>
      </c>
      <c r="S216" s="110">
        <f t="shared" si="181"/>
        <v>5351.6</v>
      </c>
      <c r="T216" s="176">
        <f>RCF!C$9</f>
        <v>12.808999999999999</v>
      </c>
      <c r="U216" s="110">
        <f t="shared" si="182"/>
        <v>5351.6</v>
      </c>
      <c r="V216" s="111">
        <f t="shared" si="193"/>
        <v>12.808999999999999</v>
      </c>
      <c r="W216" s="177">
        <f t="shared" si="176"/>
        <v>5886.7</v>
      </c>
      <c r="X216" s="177">
        <f t="shared" si="176"/>
        <v>7331.6</v>
      </c>
      <c r="Y216" s="177">
        <f t="shared" si="176"/>
        <v>8669.5</v>
      </c>
      <c r="Z216" s="177">
        <f t="shared" si="176"/>
        <v>7866.8</v>
      </c>
      <c r="AA216" s="177">
        <f t="shared" si="176"/>
        <v>11612.9</v>
      </c>
      <c r="AB216" s="177">
        <f t="shared" si="176"/>
        <v>16054.8</v>
      </c>
      <c r="AC216" s="110">
        <f t="shared" si="183"/>
        <v>5479</v>
      </c>
      <c r="AD216" s="111">
        <f>RCF!C$13</f>
        <v>13.114000000000001</v>
      </c>
      <c r="AE216" s="112">
        <f t="shared" si="174"/>
        <v>9040.4</v>
      </c>
      <c r="AF216" s="112">
        <f t="shared" si="174"/>
        <v>11505.9</v>
      </c>
      <c r="AG216" s="112">
        <f t="shared" si="174"/>
        <v>16437</v>
      </c>
      <c r="AH216" s="110">
        <f t="shared" si="184"/>
        <v>5488.2</v>
      </c>
      <c r="AI216" s="111">
        <f>RCF!C$31</f>
        <v>13.135999999999999</v>
      </c>
      <c r="AJ216" s="110">
        <f t="shared" si="185"/>
        <v>0</v>
      </c>
      <c r="AK216" s="111">
        <v>0</v>
      </c>
      <c r="AL216" s="110">
        <f t="shared" si="186"/>
        <v>5690.4</v>
      </c>
      <c r="AM216" s="111">
        <f>RCF!C$33</f>
        <v>13.62</v>
      </c>
      <c r="AN216" s="112">
        <f t="shared" si="194"/>
        <v>8535.6</v>
      </c>
      <c r="AO216" s="110">
        <f t="shared" si="187"/>
        <v>5738.9</v>
      </c>
      <c r="AP216" s="111">
        <f>RCF!C$35</f>
        <v>13.736000000000001</v>
      </c>
      <c r="AQ216" s="112">
        <f t="shared" si="175"/>
        <v>7460.5</v>
      </c>
      <c r="AR216" s="112">
        <f t="shared" si="175"/>
        <v>8321.4</v>
      </c>
      <c r="AS216" s="110">
        <f t="shared" si="188"/>
        <v>5618.5</v>
      </c>
      <c r="AT216" s="111">
        <f>RCF!C$37</f>
        <v>13.448</v>
      </c>
      <c r="AU216" s="110">
        <f t="shared" si="189"/>
        <v>5674.1</v>
      </c>
      <c r="AV216" s="111">
        <f>RCF!C$39</f>
        <v>13.581</v>
      </c>
      <c r="AW216" s="110">
        <f t="shared" si="190"/>
        <v>5298.5</v>
      </c>
      <c r="AX216" s="111">
        <f>RCF!C$41</f>
        <v>12.682</v>
      </c>
    </row>
    <row r="217" spans="1:50" ht="25.5" x14ac:dyDescent="0.2">
      <c r="A217" s="47">
        <v>6146</v>
      </c>
      <c r="B217" s="109" t="s">
        <v>311</v>
      </c>
      <c r="C217" s="39">
        <v>469.1</v>
      </c>
      <c r="D217" s="110">
        <f t="shared" si="191"/>
        <v>21821.599999999999</v>
      </c>
      <c r="E217" s="175">
        <f>RCF!C$43</f>
        <v>46.518000000000001</v>
      </c>
      <c r="F217" s="110">
        <f t="shared" si="178"/>
        <v>6187.8</v>
      </c>
      <c r="G217" s="176">
        <f>RCF!C$5</f>
        <v>13.191000000000001</v>
      </c>
      <c r="H217" s="110">
        <f t="shared" si="179"/>
        <v>6187.8</v>
      </c>
      <c r="I217" s="176">
        <f t="shared" si="192"/>
        <v>13.191000000000001</v>
      </c>
      <c r="J217" s="177">
        <f t="shared" si="177"/>
        <v>6806.7</v>
      </c>
      <c r="K217" s="177">
        <f t="shared" si="177"/>
        <v>8353.7000000000007</v>
      </c>
      <c r="L217" s="177">
        <f t="shared" si="177"/>
        <v>9281.7999999999993</v>
      </c>
      <c r="M217" s="177">
        <f t="shared" si="177"/>
        <v>12375.8</v>
      </c>
      <c r="N217" s="177">
        <f t="shared" si="177"/>
        <v>13304</v>
      </c>
      <c r="O217" s="110">
        <f t="shared" si="180"/>
        <v>6158.3</v>
      </c>
      <c r="P217" s="176">
        <f>RCF!C$7</f>
        <v>13.128</v>
      </c>
      <c r="Q217" s="177">
        <f t="shared" si="173"/>
        <v>8005</v>
      </c>
      <c r="R217" s="177">
        <f t="shared" si="173"/>
        <v>9237</v>
      </c>
      <c r="S217" s="110">
        <f t="shared" si="181"/>
        <v>6008.7</v>
      </c>
      <c r="T217" s="176">
        <f>RCF!C$9</f>
        <v>12.808999999999999</v>
      </c>
      <c r="U217" s="110">
        <f t="shared" si="182"/>
        <v>6008.7</v>
      </c>
      <c r="V217" s="111">
        <f t="shared" si="193"/>
        <v>12.808999999999999</v>
      </c>
      <c r="W217" s="177">
        <f t="shared" si="176"/>
        <v>6609.5</v>
      </c>
      <c r="X217" s="177">
        <f t="shared" si="176"/>
        <v>8231.9</v>
      </c>
      <c r="Y217" s="177">
        <f t="shared" si="176"/>
        <v>9734</v>
      </c>
      <c r="Z217" s="177">
        <f t="shared" si="176"/>
        <v>8832.7000000000007</v>
      </c>
      <c r="AA217" s="177">
        <f t="shared" si="176"/>
        <v>13038.8</v>
      </c>
      <c r="AB217" s="177">
        <f t="shared" si="176"/>
        <v>18026.099999999999</v>
      </c>
      <c r="AC217" s="110">
        <f t="shared" si="183"/>
        <v>6151.7</v>
      </c>
      <c r="AD217" s="111">
        <f>RCF!C$13</f>
        <v>13.114000000000001</v>
      </c>
      <c r="AE217" s="112">
        <f t="shared" si="174"/>
        <v>10150.299999999999</v>
      </c>
      <c r="AF217" s="112">
        <f t="shared" si="174"/>
        <v>12918.6</v>
      </c>
      <c r="AG217" s="112">
        <f t="shared" si="174"/>
        <v>18455.099999999999</v>
      </c>
      <c r="AH217" s="110">
        <f t="shared" si="184"/>
        <v>6162</v>
      </c>
      <c r="AI217" s="111">
        <f>RCF!C$31</f>
        <v>13.135999999999999</v>
      </c>
      <c r="AJ217" s="110">
        <f t="shared" si="185"/>
        <v>0</v>
      </c>
      <c r="AK217" s="111">
        <v>0</v>
      </c>
      <c r="AL217" s="110">
        <f t="shared" si="186"/>
        <v>6389.1</v>
      </c>
      <c r="AM217" s="111">
        <f>RCF!C$33</f>
        <v>13.62</v>
      </c>
      <c r="AN217" s="112">
        <f t="shared" si="194"/>
        <v>9583.6</v>
      </c>
      <c r="AO217" s="110">
        <f t="shared" si="187"/>
        <v>6443.5</v>
      </c>
      <c r="AP217" s="111">
        <f>RCF!C$35</f>
        <v>13.736000000000001</v>
      </c>
      <c r="AQ217" s="112">
        <f t="shared" si="175"/>
        <v>8376.5</v>
      </c>
      <c r="AR217" s="112">
        <f t="shared" si="175"/>
        <v>9343</v>
      </c>
      <c r="AS217" s="110">
        <f t="shared" si="188"/>
        <v>6308.4</v>
      </c>
      <c r="AT217" s="111">
        <f>RCF!C$37</f>
        <v>13.448</v>
      </c>
      <c r="AU217" s="110">
        <f t="shared" si="189"/>
        <v>6370.8</v>
      </c>
      <c r="AV217" s="111">
        <f>RCF!C$39</f>
        <v>13.581</v>
      </c>
      <c r="AW217" s="110">
        <f t="shared" si="190"/>
        <v>5949.1</v>
      </c>
      <c r="AX217" s="111">
        <f>RCF!C$41</f>
        <v>12.682</v>
      </c>
    </row>
    <row r="218" spans="1:50" ht="25.5" x14ac:dyDescent="0.2">
      <c r="A218" s="47">
        <v>6147</v>
      </c>
      <c r="B218" s="109" t="s">
        <v>312</v>
      </c>
      <c r="C218" s="39">
        <v>480.4</v>
      </c>
      <c r="D218" s="110">
        <f t="shared" si="191"/>
        <v>22347.200000000001</v>
      </c>
      <c r="E218" s="175">
        <f>RCF!C$43</f>
        <v>46.518000000000001</v>
      </c>
      <c r="F218" s="110">
        <f t="shared" si="178"/>
        <v>6336.9</v>
      </c>
      <c r="G218" s="176">
        <f>RCF!C$5</f>
        <v>13.191000000000001</v>
      </c>
      <c r="H218" s="110">
        <f t="shared" si="179"/>
        <v>6336.9</v>
      </c>
      <c r="I218" s="176">
        <f t="shared" si="192"/>
        <v>13.191000000000001</v>
      </c>
      <c r="J218" s="177">
        <f t="shared" si="177"/>
        <v>6970.7</v>
      </c>
      <c r="K218" s="177">
        <f t="shared" si="177"/>
        <v>8554.9</v>
      </c>
      <c r="L218" s="177">
        <f t="shared" si="177"/>
        <v>9505.4</v>
      </c>
      <c r="M218" s="177">
        <f t="shared" si="177"/>
        <v>12673.9</v>
      </c>
      <c r="N218" s="177">
        <f t="shared" si="177"/>
        <v>13624.5</v>
      </c>
      <c r="O218" s="110">
        <f t="shared" si="180"/>
        <v>6306.6</v>
      </c>
      <c r="P218" s="176">
        <f>RCF!C$7</f>
        <v>13.128</v>
      </c>
      <c r="Q218" s="177">
        <f t="shared" si="173"/>
        <v>8198</v>
      </c>
      <c r="R218" s="177">
        <f t="shared" si="173"/>
        <v>9459</v>
      </c>
      <c r="S218" s="110">
        <f t="shared" si="181"/>
        <v>6153.4</v>
      </c>
      <c r="T218" s="176">
        <f>RCF!C$9</f>
        <v>12.808999999999999</v>
      </c>
      <c r="U218" s="110">
        <f t="shared" si="182"/>
        <v>6153.4</v>
      </c>
      <c r="V218" s="111">
        <f t="shared" si="193"/>
        <v>12.808999999999999</v>
      </c>
      <c r="W218" s="177">
        <f t="shared" si="176"/>
        <v>6768.7</v>
      </c>
      <c r="X218" s="177">
        <f t="shared" si="176"/>
        <v>8430.1</v>
      </c>
      <c r="Y218" s="177">
        <f t="shared" si="176"/>
        <v>9968.5</v>
      </c>
      <c r="Z218" s="177">
        <f t="shared" si="176"/>
        <v>9045.4</v>
      </c>
      <c r="AA218" s="177">
        <f t="shared" si="176"/>
        <v>13352.8</v>
      </c>
      <c r="AB218" s="177">
        <f t="shared" si="176"/>
        <v>18460.2</v>
      </c>
      <c r="AC218" s="110">
        <f t="shared" si="183"/>
        <v>6299.9</v>
      </c>
      <c r="AD218" s="111">
        <f>RCF!C$13</f>
        <v>13.114000000000001</v>
      </c>
      <c r="AE218" s="112">
        <f t="shared" si="174"/>
        <v>10394.799999999999</v>
      </c>
      <c r="AF218" s="112">
        <f t="shared" si="174"/>
        <v>13229.8</v>
      </c>
      <c r="AG218" s="112">
        <f t="shared" si="174"/>
        <v>18899.7</v>
      </c>
      <c r="AH218" s="110">
        <f t="shared" si="184"/>
        <v>6310.5</v>
      </c>
      <c r="AI218" s="111">
        <f>RCF!C$31</f>
        <v>13.135999999999999</v>
      </c>
      <c r="AJ218" s="110">
        <f t="shared" si="185"/>
        <v>0</v>
      </c>
      <c r="AK218" s="111">
        <v>0</v>
      </c>
      <c r="AL218" s="110">
        <f t="shared" si="186"/>
        <v>6543</v>
      </c>
      <c r="AM218" s="111">
        <f>RCF!C$33</f>
        <v>13.62</v>
      </c>
      <c r="AN218" s="112">
        <f t="shared" si="194"/>
        <v>9814.5</v>
      </c>
      <c r="AO218" s="110">
        <f t="shared" si="187"/>
        <v>6598.7</v>
      </c>
      <c r="AP218" s="111">
        <f>RCF!C$35</f>
        <v>13.736000000000001</v>
      </c>
      <c r="AQ218" s="112">
        <f t="shared" si="175"/>
        <v>8578.2999999999993</v>
      </c>
      <c r="AR218" s="112">
        <f t="shared" si="175"/>
        <v>9568.1</v>
      </c>
      <c r="AS218" s="110">
        <f t="shared" si="188"/>
        <v>6460.4</v>
      </c>
      <c r="AT218" s="111">
        <f>RCF!C$37</f>
        <v>13.448</v>
      </c>
      <c r="AU218" s="110">
        <f t="shared" si="189"/>
        <v>6524.3</v>
      </c>
      <c r="AV218" s="111">
        <f>RCF!C$39</f>
        <v>13.581</v>
      </c>
      <c r="AW218" s="110">
        <f t="shared" si="190"/>
        <v>6092.4</v>
      </c>
      <c r="AX218" s="111">
        <f>RCF!C$41</f>
        <v>12.682</v>
      </c>
    </row>
    <row r="219" spans="1:50" ht="25.5" x14ac:dyDescent="0.2">
      <c r="A219" s="47">
        <v>6148</v>
      </c>
      <c r="B219" s="109" t="s">
        <v>313</v>
      </c>
      <c r="C219" s="39">
        <v>69</v>
      </c>
      <c r="D219" s="110">
        <f t="shared" si="191"/>
        <v>3209.7</v>
      </c>
      <c r="E219" s="175">
        <f>RCF!C$43</f>
        <v>46.518000000000001</v>
      </c>
      <c r="F219" s="110">
        <f t="shared" si="178"/>
        <v>910.1</v>
      </c>
      <c r="G219" s="176">
        <f>RCF!C$5</f>
        <v>13.191000000000001</v>
      </c>
      <c r="H219" s="110">
        <f t="shared" si="179"/>
        <v>910.1</v>
      </c>
      <c r="I219" s="176">
        <f t="shared" si="192"/>
        <v>13.191000000000001</v>
      </c>
      <c r="J219" s="177">
        <f t="shared" si="177"/>
        <v>1001.2</v>
      </c>
      <c r="K219" s="177">
        <f t="shared" si="177"/>
        <v>1228.7</v>
      </c>
      <c r="L219" s="177">
        <f t="shared" si="177"/>
        <v>1365.3</v>
      </c>
      <c r="M219" s="177">
        <f t="shared" si="177"/>
        <v>1820.4</v>
      </c>
      <c r="N219" s="177">
        <f t="shared" si="177"/>
        <v>1956.9</v>
      </c>
      <c r="O219" s="110">
        <f t="shared" si="180"/>
        <v>905.8</v>
      </c>
      <c r="P219" s="176">
        <f>RCF!C$7</f>
        <v>13.128</v>
      </c>
      <c r="Q219" s="177">
        <f t="shared" si="173"/>
        <v>1177</v>
      </c>
      <c r="R219" s="177">
        <f t="shared" si="173"/>
        <v>1358</v>
      </c>
      <c r="S219" s="110">
        <f t="shared" si="181"/>
        <v>883.8</v>
      </c>
      <c r="T219" s="176">
        <f>RCF!C$9</f>
        <v>12.808999999999999</v>
      </c>
      <c r="U219" s="110">
        <f t="shared" si="182"/>
        <v>883.8</v>
      </c>
      <c r="V219" s="111">
        <f t="shared" si="193"/>
        <v>12.808999999999999</v>
      </c>
      <c r="W219" s="177">
        <f t="shared" si="176"/>
        <v>972.1</v>
      </c>
      <c r="X219" s="177">
        <f t="shared" si="176"/>
        <v>1210.8</v>
      </c>
      <c r="Y219" s="177">
        <f t="shared" si="176"/>
        <v>1431.7</v>
      </c>
      <c r="Z219" s="177">
        <f t="shared" si="176"/>
        <v>1299.0999999999999</v>
      </c>
      <c r="AA219" s="177">
        <f t="shared" si="176"/>
        <v>1917.8</v>
      </c>
      <c r="AB219" s="177">
        <f t="shared" si="176"/>
        <v>2651.4</v>
      </c>
      <c r="AC219" s="110">
        <f t="shared" si="183"/>
        <v>904.8</v>
      </c>
      <c r="AD219" s="111">
        <f>RCF!C$13</f>
        <v>13.114000000000001</v>
      </c>
      <c r="AE219" s="112">
        <f t="shared" si="174"/>
        <v>1492.9</v>
      </c>
      <c r="AF219" s="112">
        <f t="shared" si="174"/>
        <v>1900.1</v>
      </c>
      <c r="AG219" s="112">
        <f t="shared" si="174"/>
        <v>2714.4</v>
      </c>
      <c r="AH219" s="110">
        <f t="shared" si="184"/>
        <v>906.3</v>
      </c>
      <c r="AI219" s="111">
        <f>RCF!C$31</f>
        <v>13.135999999999999</v>
      </c>
      <c r="AJ219" s="110">
        <f t="shared" si="185"/>
        <v>0</v>
      </c>
      <c r="AK219" s="111">
        <v>0</v>
      </c>
      <c r="AL219" s="110">
        <f t="shared" si="186"/>
        <v>939.7</v>
      </c>
      <c r="AM219" s="111">
        <f>RCF!C$33</f>
        <v>13.62</v>
      </c>
      <c r="AN219" s="112">
        <f t="shared" si="194"/>
        <v>1409.5</v>
      </c>
      <c r="AO219" s="110">
        <f t="shared" si="187"/>
        <v>947.7</v>
      </c>
      <c r="AP219" s="111">
        <f>RCF!C$35</f>
        <v>13.736000000000001</v>
      </c>
      <c r="AQ219" s="112">
        <f t="shared" si="175"/>
        <v>1232</v>
      </c>
      <c r="AR219" s="112">
        <f t="shared" si="175"/>
        <v>1374.1</v>
      </c>
      <c r="AS219" s="110">
        <f t="shared" si="188"/>
        <v>927.9</v>
      </c>
      <c r="AT219" s="111">
        <f>RCF!C$37</f>
        <v>13.448</v>
      </c>
      <c r="AU219" s="110">
        <f t="shared" si="189"/>
        <v>937</v>
      </c>
      <c r="AV219" s="111">
        <f>RCF!C$39</f>
        <v>13.581</v>
      </c>
      <c r="AW219" s="110">
        <f t="shared" si="190"/>
        <v>875</v>
      </c>
      <c r="AX219" s="111">
        <f>RCF!C$41</f>
        <v>12.682</v>
      </c>
    </row>
    <row r="220" spans="1:50" ht="25.5" x14ac:dyDescent="0.2">
      <c r="A220" s="47">
        <v>6149</v>
      </c>
      <c r="B220" s="109" t="s">
        <v>314</v>
      </c>
      <c r="C220" s="39">
        <v>56.4</v>
      </c>
      <c r="D220" s="110">
        <f t="shared" si="191"/>
        <v>2623.6</v>
      </c>
      <c r="E220" s="175">
        <f>RCF!C$43</f>
        <v>46.518000000000001</v>
      </c>
      <c r="F220" s="110">
        <f t="shared" si="178"/>
        <v>743.9</v>
      </c>
      <c r="G220" s="176">
        <f>RCF!C$5</f>
        <v>13.191000000000001</v>
      </c>
      <c r="H220" s="110">
        <f t="shared" si="179"/>
        <v>743.9</v>
      </c>
      <c r="I220" s="176">
        <f t="shared" si="192"/>
        <v>13.191000000000001</v>
      </c>
      <c r="J220" s="177">
        <f t="shared" si="177"/>
        <v>818.4</v>
      </c>
      <c r="K220" s="177">
        <f t="shared" si="177"/>
        <v>1004.4</v>
      </c>
      <c r="L220" s="177">
        <f t="shared" si="177"/>
        <v>1116</v>
      </c>
      <c r="M220" s="177">
        <f t="shared" si="177"/>
        <v>1487.9</v>
      </c>
      <c r="N220" s="177">
        <f t="shared" si="177"/>
        <v>1599.5</v>
      </c>
      <c r="O220" s="110">
        <f t="shared" si="180"/>
        <v>740.4</v>
      </c>
      <c r="P220" s="176">
        <f>RCF!C$7</f>
        <v>13.128</v>
      </c>
      <c r="Q220" s="177">
        <f t="shared" si="173"/>
        <v>962</v>
      </c>
      <c r="R220" s="177">
        <f t="shared" si="173"/>
        <v>1110</v>
      </c>
      <c r="S220" s="110">
        <f t="shared" si="181"/>
        <v>722.4</v>
      </c>
      <c r="T220" s="176">
        <f>RCF!C$9</f>
        <v>12.808999999999999</v>
      </c>
      <c r="U220" s="110">
        <f t="shared" si="182"/>
        <v>722.4</v>
      </c>
      <c r="V220" s="111">
        <f t="shared" si="193"/>
        <v>12.808999999999999</v>
      </c>
      <c r="W220" s="177">
        <f t="shared" si="176"/>
        <v>794.6</v>
      </c>
      <c r="X220" s="177">
        <f t="shared" si="176"/>
        <v>989.6</v>
      </c>
      <c r="Y220" s="177">
        <f t="shared" si="176"/>
        <v>1170.2</v>
      </c>
      <c r="Z220" s="177">
        <f t="shared" si="176"/>
        <v>1061.9000000000001</v>
      </c>
      <c r="AA220" s="177">
        <f t="shared" si="176"/>
        <v>1567.6</v>
      </c>
      <c r="AB220" s="177">
        <f t="shared" si="176"/>
        <v>2167.1999999999998</v>
      </c>
      <c r="AC220" s="110">
        <f t="shared" si="183"/>
        <v>739.6</v>
      </c>
      <c r="AD220" s="111">
        <f>RCF!C$13</f>
        <v>13.114000000000001</v>
      </c>
      <c r="AE220" s="112">
        <f t="shared" si="174"/>
        <v>1220.3</v>
      </c>
      <c r="AF220" s="112">
        <f t="shared" si="174"/>
        <v>1553.2</v>
      </c>
      <c r="AG220" s="112">
        <f t="shared" si="174"/>
        <v>2218.8000000000002</v>
      </c>
      <c r="AH220" s="110">
        <f t="shared" si="184"/>
        <v>740.8</v>
      </c>
      <c r="AI220" s="111">
        <f>RCF!C$31</f>
        <v>13.135999999999999</v>
      </c>
      <c r="AJ220" s="110">
        <f t="shared" si="185"/>
        <v>0</v>
      </c>
      <c r="AK220" s="111">
        <v>0</v>
      </c>
      <c r="AL220" s="110">
        <f t="shared" si="186"/>
        <v>768.1</v>
      </c>
      <c r="AM220" s="111">
        <f>RCF!C$33</f>
        <v>13.62</v>
      </c>
      <c r="AN220" s="112">
        <f t="shared" si="194"/>
        <v>1152.0999999999999</v>
      </c>
      <c r="AO220" s="110">
        <f t="shared" si="187"/>
        <v>774.7</v>
      </c>
      <c r="AP220" s="111">
        <f>RCF!C$35</f>
        <v>13.736000000000001</v>
      </c>
      <c r="AQ220" s="112">
        <f t="shared" si="175"/>
        <v>1007.1</v>
      </c>
      <c r="AR220" s="112">
        <f t="shared" si="175"/>
        <v>1123.3</v>
      </c>
      <c r="AS220" s="110">
        <f t="shared" si="188"/>
        <v>758.4</v>
      </c>
      <c r="AT220" s="111">
        <f>RCF!C$37</f>
        <v>13.448</v>
      </c>
      <c r="AU220" s="110">
        <f t="shared" si="189"/>
        <v>765.9</v>
      </c>
      <c r="AV220" s="111">
        <f>RCF!C$39</f>
        <v>13.581</v>
      </c>
      <c r="AW220" s="110">
        <f t="shared" si="190"/>
        <v>715.2</v>
      </c>
      <c r="AX220" s="111">
        <f>RCF!C$41</f>
        <v>12.682</v>
      </c>
    </row>
    <row r="221" spans="1:50" ht="25.5" x14ac:dyDescent="0.2">
      <c r="A221" s="47">
        <v>6150</v>
      </c>
      <c r="B221" s="109" t="s">
        <v>315</v>
      </c>
      <c r="C221" s="39">
        <v>69.099999999999994</v>
      </c>
      <c r="D221" s="110">
        <f t="shared" si="191"/>
        <v>3214.4</v>
      </c>
      <c r="E221" s="175">
        <f>RCF!C$43</f>
        <v>46.518000000000001</v>
      </c>
      <c r="F221" s="110">
        <f t="shared" si="178"/>
        <v>911.4</v>
      </c>
      <c r="G221" s="176">
        <f>RCF!C$5</f>
        <v>13.191000000000001</v>
      </c>
      <c r="H221" s="110">
        <f t="shared" si="179"/>
        <v>911.4</v>
      </c>
      <c r="I221" s="176">
        <f t="shared" si="192"/>
        <v>13.191000000000001</v>
      </c>
      <c r="J221" s="177">
        <f t="shared" si="177"/>
        <v>1002.6</v>
      </c>
      <c r="K221" s="177">
        <f t="shared" si="177"/>
        <v>1230.5</v>
      </c>
      <c r="L221" s="177">
        <f t="shared" si="177"/>
        <v>1367.2</v>
      </c>
      <c r="M221" s="177">
        <f t="shared" si="177"/>
        <v>1823</v>
      </c>
      <c r="N221" s="177">
        <f t="shared" si="177"/>
        <v>1959.7</v>
      </c>
      <c r="O221" s="110">
        <f t="shared" si="180"/>
        <v>907.1</v>
      </c>
      <c r="P221" s="176">
        <f>RCF!C$7</f>
        <v>13.128</v>
      </c>
      <c r="Q221" s="177">
        <f t="shared" si="173"/>
        <v>1179</v>
      </c>
      <c r="R221" s="177">
        <f t="shared" si="173"/>
        <v>1360</v>
      </c>
      <c r="S221" s="110">
        <f t="shared" si="181"/>
        <v>885.1</v>
      </c>
      <c r="T221" s="176">
        <f>RCF!C$9</f>
        <v>12.808999999999999</v>
      </c>
      <c r="U221" s="110">
        <f t="shared" si="182"/>
        <v>885.1</v>
      </c>
      <c r="V221" s="111">
        <f t="shared" si="193"/>
        <v>12.808999999999999</v>
      </c>
      <c r="W221" s="177">
        <f t="shared" si="176"/>
        <v>973.6</v>
      </c>
      <c r="X221" s="177">
        <f t="shared" si="176"/>
        <v>1212.5</v>
      </c>
      <c r="Y221" s="177">
        <f t="shared" si="176"/>
        <v>1433.8</v>
      </c>
      <c r="Z221" s="177">
        <f t="shared" ref="W221:AB263" si="195">ROUNDDOWN($U221*Z$6,1)</f>
        <v>1301</v>
      </c>
      <c r="AA221" s="177">
        <f t="shared" si="195"/>
        <v>1920.6</v>
      </c>
      <c r="AB221" s="177">
        <f t="shared" si="195"/>
        <v>2655.3</v>
      </c>
      <c r="AC221" s="110">
        <f t="shared" si="183"/>
        <v>906.1</v>
      </c>
      <c r="AD221" s="111">
        <f>RCF!C$13</f>
        <v>13.114000000000001</v>
      </c>
      <c r="AE221" s="112">
        <f t="shared" si="174"/>
        <v>1495.1</v>
      </c>
      <c r="AF221" s="112">
        <f t="shared" si="174"/>
        <v>1902.8</v>
      </c>
      <c r="AG221" s="112">
        <f t="shared" si="174"/>
        <v>2718.3</v>
      </c>
      <c r="AH221" s="110">
        <f t="shared" si="184"/>
        <v>907.6</v>
      </c>
      <c r="AI221" s="111">
        <f>RCF!C$31</f>
        <v>13.135999999999999</v>
      </c>
      <c r="AJ221" s="110">
        <f t="shared" si="185"/>
        <v>0</v>
      </c>
      <c r="AK221" s="111">
        <v>0</v>
      </c>
      <c r="AL221" s="110">
        <f t="shared" si="186"/>
        <v>941.1</v>
      </c>
      <c r="AM221" s="111">
        <f>RCF!C$33</f>
        <v>13.62</v>
      </c>
      <c r="AN221" s="112">
        <f t="shared" si="194"/>
        <v>1411.6</v>
      </c>
      <c r="AO221" s="110">
        <f t="shared" si="187"/>
        <v>949.1</v>
      </c>
      <c r="AP221" s="111">
        <f>RCF!C$35</f>
        <v>13.736000000000001</v>
      </c>
      <c r="AQ221" s="112">
        <f t="shared" si="175"/>
        <v>1233.8</v>
      </c>
      <c r="AR221" s="112">
        <f t="shared" si="175"/>
        <v>1376.1</v>
      </c>
      <c r="AS221" s="110">
        <f t="shared" si="188"/>
        <v>929.2</v>
      </c>
      <c r="AT221" s="111">
        <f>RCF!C$37</f>
        <v>13.448</v>
      </c>
      <c r="AU221" s="110">
        <f t="shared" si="189"/>
        <v>938.4</v>
      </c>
      <c r="AV221" s="111">
        <f>RCF!C$39</f>
        <v>13.581</v>
      </c>
      <c r="AW221" s="110">
        <f t="shared" si="190"/>
        <v>876.3</v>
      </c>
      <c r="AX221" s="111">
        <f>RCF!C$41</f>
        <v>12.682</v>
      </c>
    </row>
    <row r="222" spans="1:50" ht="25.5" x14ac:dyDescent="0.2">
      <c r="A222" s="47">
        <v>6151</v>
      </c>
      <c r="B222" s="109" t="s">
        <v>316</v>
      </c>
      <c r="C222" s="39">
        <v>260.2</v>
      </c>
      <c r="D222" s="110">
        <f t="shared" si="191"/>
        <v>12104</v>
      </c>
      <c r="E222" s="175">
        <f>RCF!C$43</f>
        <v>46.518000000000001</v>
      </c>
      <c r="F222" s="110">
        <f t="shared" si="178"/>
        <v>3432.2</v>
      </c>
      <c r="G222" s="176">
        <f>RCF!C$5</f>
        <v>13.191000000000001</v>
      </c>
      <c r="H222" s="110">
        <f t="shared" si="179"/>
        <v>3432.2</v>
      </c>
      <c r="I222" s="176">
        <f t="shared" si="192"/>
        <v>13.191000000000001</v>
      </c>
      <c r="J222" s="177">
        <f t="shared" si="177"/>
        <v>3775.5</v>
      </c>
      <c r="K222" s="177">
        <f t="shared" si="177"/>
        <v>4633.6000000000004</v>
      </c>
      <c r="L222" s="177">
        <f t="shared" si="177"/>
        <v>5148.3999999999996</v>
      </c>
      <c r="M222" s="177">
        <f t="shared" si="177"/>
        <v>6864.6</v>
      </c>
      <c r="N222" s="177">
        <f t="shared" si="177"/>
        <v>7379.4</v>
      </c>
      <c r="O222" s="110">
        <f t="shared" si="180"/>
        <v>3415.9</v>
      </c>
      <c r="P222" s="176">
        <f>RCF!C$7</f>
        <v>13.128</v>
      </c>
      <c r="Q222" s="177">
        <f t="shared" ref="Q222:R266" si="196">ROUNDDOWN($O222*Q$6,)</f>
        <v>4440</v>
      </c>
      <c r="R222" s="177">
        <f t="shared" si="196"/>
        <v>5123</v>
      </c>
      <c r="S222" s="110">
        <f t="shared" si="181"/>
        <v>3332.9</v>
      </c>
      <c r="T222" s="176">
        <f>RCF!C$9</f>
        <v>12.808999999999999</v>
      </c>
      <c r="U222" s="110">
        <f t="shared" si="182"/>
        <v>3332.9</v>
      </c>
      <c r="V222" s="111">
        <f t="shared" si="193"/>
        <v>12.808999999999999</v>
      </c>
      <c r="W222" s="177">
        <f t="shared" si="195"/>
        <v>3666.1</v>
      </c>
      <c r="X222" s="177">
        <f t="shared" si="195"/>
        <v>4566</v>
      </c>
      <c r="Y222" s="177">
        <f t="shared" si="195"/>
        <v>5399.2</v>
      </c>
      <c r="Z222" s="177">
        <f t="shared" si="195"/>
        <v>4899.3</v>
      </c>
      <c r="AA222" s="177">
        <f t="shared" si="195"/>
        <v>7232.3</v>
      </c>
      <c r="AB222" s="177">
        <f t="shared" si="195"/>
        <v>9998.7000000000007</v>
      </c>
      <c r="AC222" s="110">
        <f t="shared" si="183"/>
        <v>3412.2</v>
      </c>
      <c r="AD222" s="111">
        <f>RCF!C$13</f>
        <v>13.114000000000001</v>
      </c>
      <c r="AE222" s="112">
        <f t="shared" ref="AE222:AG266" si="197">ROUND($AC222*AE$6,1)</f>
        <v>5630.1</v>
      </c>
      <c r="AF222" s="112">
        <f t="shared" si="197"/>
        <v>7165.6</v>
      </c>
      <c r="AG222" s="112">
        <f t="shared" si="197"/>
        <v>10236.6</v>
      </c>
      <c r="AH222" s="110">
        <f t="shared" si="184"/>
        <v>3417.9</v>
      </c>
      <c r="AI222" s="111">
        <f>RCF!C$31</f>
        <v>13.135999999999999</v>
      </c>
      <c r="AJ222" s="110">
        <f t="shared" si="185"/>
        <v>0</v>
      </c>
      <c r="AK222" s="111">
        <v>0</v>
      </c>
      <c r="AL222" s="110">
        <f t="shared" si="186"/>
        <v>3543.9</v>
      </c>
      <c r="AM222" s="111">
        <f>RCF!C$33</f>
        <v>13.62</v>
      </c>
      <c r="AN222" s="112">
        <f t="shared" si="194"/>
        <v>5315.8</v>
      </c>
      <c r="AO222" s="110">
        <f t="shared" si="187"/>
        <v>3574.1</v>
      </c>
      <c r="AP222" s="111">
        <f>RCF!C$35</f>
        <v>13.736000000000001</v>
      </c>
      <c r="AQ222" s="112">
        <f t="shared" ref="AQ222:AR266" si="198">ROUNDDOWN($AO222*AQ$6,1)</f>
        <v>4646.3</v>
      </c>
      <c r="AR222" s="112">
        <f t="shared" si="198"/>
        <v>5182.3999999999996</v>
      </c>
      <c r="AS222" s="110">
        <f t="shared" si="188"/>
        <v>3499.1</v>
      </c>
      <c r="AT222" s="111">
        <f>RCF!C$37</f>
        <v>13.448</v>
      </c>
      <c r="AU222" s="110">
        <f t="shared" si="189"/>
        <v>3533.7</v>
      </c>
      <c r="AV222" s="111">
        <f>RCF!C$39</f>
        <v>13.581</v>
      </c>
      <c r="AW222" s="110">
        <f t="shared" si="190"/>
        <v>3299.8</v>
      </c>
      <c r="AX222" s="111">
        <f>RCF!C$41</f>
        <v>12.682</v>
      </c>
    </row>
    <row r="223" spans="1:50" ht="38.25" x14ac:dyDescent="0.2">
      <c r="A223" s="47">
        <v>6152</v>
      </c>
      <c r="B223" s="109" t="s">
        <v>317</v>
      </c>
      <c r="C223" s="39">
        <v>331.4</v>
      </c>
      <c r="D223" s="110">
        <f t="shared" si="191"/>
        <v>15416.1</v>
      </c>
      <c r="E223" s="175">
        <f>RCF!C$43</f>
        <v>46.518000000000001</v>
      </c>
      <c r="F223" s="110">
        <f t="shared" si="178"/>
        <v>4371.3999999999996</v>
      </c>
      <c r="G223" s="176">
        <f>RCF!C$5</f>
        <v>13.191000000000001</v>
      </c>
      <c r="H223" s="110">
        <f t="shared" si="179"/>
        <v>4371.3999999999996</v>
      </c>
      <c r="I223" s="176">
        <f t="shared" si="192"/>
        <v>13.191000000000001</v>
      </c>
      <c r="J223" s="177">
        <f t="shared" si="177"/>
        <v>4808.6000000000004</v>
      </c>
      <c r="K223" s="177">
        <f t="shared" si="177"/>
        <v>5901.5</v>
      </c>
      <c r="L223" s="177">
        <f t="shared" si="177"/>
        <v>6557.2</v>
      </c>
      <c r="M223" s="177">
        <f t="shared" si="177"/>
        <v>8743</v>
      </c>
      <c r="N223" s="177">
        <f t="shared" si="177"/>
        <v>9398.7000000000007</v>
      </c>
      <c r="O223" s="110">
        <f t="shared" si="180"/>
        <v>4350.6000000000004</v>
      </c>
      <c r="P223" s="176">
        <f>RCF!C$7</f>
        <v>13.128</v>
      </c>
      <c r="Q223" s="177">
        <f t="shared" si="196"/>
        <v>5655</v>
      </c>
      <c r="R223" s="177">
        <f t="shared" si="196"/>
        <v>6525</v>
      </c>
      <c r="S223" s="110">
        <f t="shared" si="181"/>
        <v>4244.8999999999996</v>
      </c>
      <c r="T223" s="176">
        <f>RCF!C$9</f>
        <v>12.808999999999999</v>
      </c>
      <c r="U223" s="110">
        <f t="shared" si="182"/>
        <v>4244.8999999999996</v>
      </c>
      <c r="V223" s="111">
        <f t="shared" si="193"/>
        <v>12.808999999999999</v>
      </c>
      <c r="W223" s="177">
        <f t="shared" si="195"/>
        <v>4669.3</v>
      </c>
      <c r="X223" s="177">
        <f t="shared" si="195"/>
        <v>5815.5</v>
      </c>
      <c r="Y223" s="177">
        <f t="shared" si="195"/>
        <v>6876.7</v>
      </c>
      <c r="Z223" s="177">
        <f t="shared" si="195"/>
        <v>6240</v>
      </c>
      <c r="AA223" s="177">
        <f t="shared" si="195"/>
        <v>9211.4</v>
      </c>
      <c r="AB223" s="177">
        <f t="shared" si="195"/>
        <v>12734.7</v>
      </c>
      <c r="AC223" s="110">
        <f t="shared" si="183"/>
        <v>4345.8999999999996</v>
      </c>
      <c r="AD223" s="111">
        <f>RCF!C$13</f>
        <v>13.114000000000001</v>
      </c>
      <c r="AE223" s="112">
        <f t="shared" si="197"/>
        <v>7170.7</v>
      </c>
      <c r="AF223" s="112">
        <f t="shared" si="197"/>
        <v>9126.4</v>
      </c>
      <c r="AG223" s="112">
        <f t="shared" si="197"/>
        <v>13037.7</v>
      </c>
      <c r="AH223" s="110">
        <f t="shared" si="184"/>
        <v>4353.2</v>
      </c>
      <c r="AI223" s="111">
        <f>RCF!C$31</f>
        <v>13.135999999999999</v>
      </c>
      <c r="AJ223" s="110">
        <f t="shared" si="185"/>
        <v>0</v>
      </c>
      <c r="AK223" s="111">
        <v>0</v>
      </c>
      <c r="AL223" s="110">
        <f t="shared" si="186"/>
        <v>4513.6000000000004</v>
      </c>
      <c r="AM223" s="111">
        <f>RCF!C$33</f>
        <v>13.62</v>
      </c>
      <c r="AN223" s="112">
        <f t="shared" si="194"/>
        <v>6770.4</v>
      </c>
      <c r="AO223" s="110">
        <f t="shared" si="187"/>
        <v>4552.1000000000004</v>
      </c>
      <c r="AP223" s="111">
        <f>RCF!C$35</f>
        <v>13.736000000000001</v>
      </c>
      <c r="AQ223" s="112">
        <f t="shared" si="198"/>
        <v>5917.7</v>
      </c>
      <c r="AR223" s="112">
        <f t="shared" si="198"/>
        <v>6600.5</v>
      </c>
      <c r="AS223" s="110">
        <f t="shared" si="188"/>
        <v>4456.6000000000004</v>
      </c>
      <c r="AT223" s="111">
        <f>RCF!C$37</f>
        <v>13.448</v>
      </c>
      <c r="AU223" s="110">
        <f t="shared" si="189"/>
        <v>4500.7</v>
      </c>
      <c r="AV223" s="111">
        <f>RCF!C$39</f>
        <v>13.581</v>
      </c>
      <c r="AW223" s="110">
        <f t="shared" si="190"/>
        <v>4202.8</v>
      </c>
      <c r="AX223" s="111">
        <f>RCF!C$41</f>
        <v>12.682</v>
      </c>
    </row>
    <row r="224" spans="1:50" ht="25.5" x14ac:dyDescent="0.2">
      <c r="A224" s="47">
        <v>6153</v>
      </c>
      <c r="B224" s="109" t="s">
        <v>318</v>
      </c>
      <c r="C224" s="39">
        <v>298.8</v>
      </c>
      <c r="D224" s="110">
        <f t="shared" si="191"/>
        <v>13899.6</v>
      </c>
      <c r="E224" s="175">
        <f>RCF!C$43</f>
        <v>46.518000000000001</v>
      </c>
      <c r="F224" s="110">
        <f t="shared" si="178"/>
        <v>3941.4</v>
      </c>
      <c r="G224" s="176">
        <f>RCF!C$5</f>
        <v>13.191000000000001</v>
      </c>
      <c r="H224" s="110">
        <f t="shared" si="179"/>
        <v>3941.4</v>
      </c>
      <c r="I224" s="176">
        <f t="shared" si="192"/>
        <v>13.191000000000001</v>
      </c>
      <c r="J224" s="177">
        <f t="shared" si="177"/>
        <v>4335.6000000000004</v>
      </c>
      <c r="K224" s="177">
        <f t="shared" si="177"/>
        <v>5321</v>
      </c>
      <c r="L224" s="177">
        <f t="shared" si="177"/>
        <v>5912.2</v>
      </c>
      <c r="M224" s="177">
        <f t="shared" si="177"/>
        <v>7882.9</v>
      </c>
      <c r="N224" s="177">
        <f t="shared" si="177"/>
        <v>8474.2000000000007</v>
      </c>
      <c r="O224" s="110">
        <f t="shared" si="180"/>
        <v>3922.6</v>
      </c>
      <c r="P224" s="176">
        <f>RCF!C$7</f>
        <v>13.128</v>
      </c>
      <c r="Q224" s="177">
        <f t="shared" si="196"/>
        <v>5099</v>
      </c>
      <c r="R224" s="177">
        <f t="shared" si="196"/>
        <v>5883</v>
      </c>
      <c r="S224" s="110">
        <f t="shared" si="181"/>
        <v>3827.3</v>
      </c>
      <c r="T224" s="176">
        <f>RCF!C$9</f>
        <v>12.808999999999999</v>
      </c>
      <c r="U224" s="110">
        <f t="shared" si="182"/>
        <v>3827.3</v>
      </c>
      <c r="V224" s="111">
        <f t="shared" si="193"/>
        <v>12.808999999999999</v>
      </c>
      <c r="W224" s="177">
        <f t="shared" si="195"/>
        <v>4210</v>
      </c>
      <c r="X224" s="177">
        <f t="shared" si="195"/>
        <v>5243.4</v>
      </c>
      <c r="Y224" s="177">
        <f t="shared" si="195"/>
        <v>6200.2</v>
      </c>
      <c r="Z224" s="177">
        <f t="shared" si="195"/>
        <v>5626.1</v>
      </c>
      <c r="AA224" s="177">
        <f t="shared" si="195"/>
        <v>8305.2000000000007</v>
      </c>
      <c r="AB224" s="177">
        <f t="shared" si="195"/>
        <v>11481.9</v>
      </c>
      <c r="AC224" s="110">
        <f t="shared" si="183"/>
        <v>3918.4</v>
      </c>
      <c r="AD224" s="111">
        <f>RCF!C$13</f>
        <v>13.114000000000001</v>
      </c>
      <c r="AE224" s="112">
        <f t="shared" si="197"/>
        <v>6465.4</v>
      </c>
      <c r="AF224" s="112">
        <f t="shared" si="197"/>
        <v>8228.6</v>
      </c>
      <c r="AG224" s="112">
        <f t="shared" si="197"/>
        <v>11755.2</v>
      </c>
      <c r="AH224" s="110">
        <f t="shared" si="184"/>
        <v>3925</v>
      </c>
      <c r="AI224" s="111">
        <f>RCF!C$31</f>
        <v>13.135999999999999</v>
      </c>
      <c r="AJ224" s="110">
        <f t="shared" si="185"/>
        <v>0</v>
      </c>
      <c r="AK224" s="111">
        <v>0</v>
      </c>
      <c r="AL224" s="110">
        <f t="shared" si="186"/>
        <v>4069.6</v>
      </c>
      <c r="AM224" s="111">
        <f>RCF!C$33</f>
        <v>13.62</v>
      </c>
      <c r="AN224" s="112">
        <f t="shared" si="194"/>
        <v>6104.4</v>
      </c>
      <c r="AO224" s="110">
        <f t="shared" si="187"/>
        <v>4104.3</v>
      </c>
      <c r="AP224" s="111">
        <f>RCF!C$35</f>
        <v>13.736000000000001</v>
      </c>
      <c r="AQ224" s="112">
        <f t="shared" si="198"/>
        <v>5335.5</v>
      </c>
      <c r="AR224" s="112">
        <f t="shared" si="198"/>
        <v>5951.2</v>
      </c>
      <c r="AS224" s="110">
        <f t="shared" si="188"/>
        <v>4018.2</v>
      </c>
      <c r="AT224" s="111">
        <f>RCF!C$37</f>
        <v>13.448</v>
      </c>
      <c r="AU224" s="110">
        <f t="shared" si="189"/>
        <v>4058</v>
      </c>
      <c r="AV224" s="111">
        <f>RCF!C$39</f>
        <v>13.581</v>
      </c>
      <c r="AW224" s="110">
        <f t="shared" si="190"/>
        <v>3789.3</v>
      </c>
      <c r="AX224" s="111">
        <f>RCF!C$41</f>
        <v>12.682</v>
      </c>
    </row>
    <row r="225" spans="1:50" ht="25.5" x14ac:dyDescent="0.2">
      <c r="A225" s="47">
        <v>6154</v>
      </c>
      <c r="B225" s="109" t="s">
        <v>319</v>
      </c>
      <c r="C225" s="39">
        <v>64.099999999999994</v>
      </c>
      <c r="D225" s="110">
        <f t="shared" si="191"/>
        <v>2981.8</v>
      </c>
      <c r="E225" s="175">
        <f>RCF!C$43</f>
        <v>46.518000000000001</v>
      </c>
      <c r="F225" s="110">
        <f t="shared" si="178"/>
        <v>845.5</v>
      </c>
      <c r="G225" s="176">
        <f>RCF!C$5</f>
        <v>13.191000000000001</v>
      </c>
      <c r="H225" s="110">
        <f t="shared" si="179"/>
        <v>845.5</v>
      </c>
      <c r="I225" s="176">
        <f t="shared" si="192"/>
        <v>13.191000000000001</v>
      </c>
      <c r="J225" s="177">
        <f t="shared" si="177"/>
        <v>930.1</v>
      </c>
      <c r="K225" s="177">
        <f t="shared" si="177"/>
        <v>1141.5</v>
      </c>
      <c r="L225" s="177">
        <f t="shared" si="177"/>
        <v>1268.3</v>
      </c>
      <c r="M225" s="177">
        <f t="shared" si="177"/>
        <v>1691.1</v>
      </c>
      <c r="N225" s="177">
        <f t="shared" si="177"/>
        <v>1817.9</v>
      </c>
      <c r="O225" s="110">
        <f t="shared" si="180"/>
        <v>841.5</v>
      </c>
      <c r="P225" s="176">
        <f>RCF!C$7</f>
        <v>13.128</v>
      </c>
      <c r="Q225" s="177">
        <f t="shared" si="196"/>
        <v>1093</v>
      </c>
      <c r="R225" s="177">
        <f t="shared" si="196"/>
        <v>1262</v>
      </c>
      <c r="S225" s="110">
        <f t="shared" si="181"/>
        <v>821</v>
      </c>
      <c r="T225" s="176">
        <f>RCF!C$9</f>
        <v>12.808999999999999</v>
      </c>
      <c r="U225" s="110">
        <f t="shared" si="182"/>
        <v>821</v>
      </c>
      <c r="V225" s="111">
        <f t="shared" si="193"/>
        <v>12.808999999999999</v>
      </c>
      <c r="W225" s="177">
        <f t="shared" si="195"/>
        <v>903.1</v>
      </c>
      <c r="X225" s="177">
        <f t="shared" si="195"/>
        <v>1124.7</v>
      </c>
      <c r="Y225" s="177">
        <f t="shared" si="195"/>
        <v>1330</v>
      </c>
      <c r="Z225" s="177">
        <f t="shared" si="195"/>
        <v>1206.8</v>
      </c>
      <c r="AA225" s="177">
        <f t="shared" si="195"/>
        <v>1781.5</v>
      </c>
      <c r="AB225" s="177">
        <f t="shared" si="195"/>
        <v>2463</v>
      </c>
      <c r="AC225" s="110">
        <f t="shared" si="183"/>
        <v>840.6</v>
      </c>
      <c r="AD225" s="111">
        <f>RCF!C$13</f>
        <v>13.114000000000001</v>
      </c>
      <c r="AE225" s="112">
        <f t="shared" si="197"/>
        <v>1387</v>
      </c>
      <c r="AF225" s="112">
        <f t="shared" si="197"/>
        <v>1765.3</v>
      </c>
      <c r="AG225" s="112">
        <f t="shared" si="197"/>
        <v>2521.8000000000002</v>
      </c>
      <c r="AH225" s="110">
        <f t="shared" si="184"/>
        <v>842</v>
      </c>
      <c r="AI225" s="111">
        <f>RCF!C$31</f>
        <v>13.135999999999999</v>
      </c>
      <c r="AJ225" s="110">
        <f t="shared" si="185"/>
        <v>0</v>
      </c>
      <c r="AK225" s="111">
        <v>0</v>
      </c>
      <c r="AL225" s="110">
        <f t="shared" si="186"/>
        <v>873</v>
      </c>
      <c r="AM225" s="111">
        <f>RCF!C$33</f>
        <v>13.62</v>
      </c>
      <c r="AN225" s="112">
        <f t="shared" si="194"/>
        <v>1309.5</v>
      </c>
      <c r="AO225" s="110">
        <f t="shared" si="187"/>
        <v>880.4</v>
      </c>
      <c r="AP225" s="111">
        <f>RCF!C$35</f>
        <v>13.736000000000001</v>
      </c>
      <c r="AQ225" s="112">
        <f t="shared" si="198"/>
        <v>1144.5</v>
      </c>
      <c r="AR225" s="112">
        <f t="shared" si="198"/>
        <v>1276.5</v>
      </c>
      <c r="AS225" s="110">
        <f t="shared" si="188"/>
        <v>862</v>
      </c>
      <c r="AT225" s="111">
        <f>RCF!C$37</f>
        <v>13.448</v>
      </c>
      <c r="AU225" s="110">
        <f t="shared" si="189"/>
        <v>870.5</v>
      </c>
      <c r="AV225" s="111">
        <f>RCF!C$39</f>
        <v>13.581</v>
      </c>
      <c r="AW225" s="110">
        <f t="shared" si="190"/>
        <v>812.9</v>
      </c>
      <c r="AX225" s="111">
        <f>RCF!C$41</f>
        <v>12.682</v>
      </c>
    </row>
    <row r="226" spans="1:50" ht="25.5" x14ac:dyDescent="0.2">
      <c r="A226" s="47">
        <v>6155</v>
      </c>
      <c r="B226" s="109" t="s">
        <v>320</v>
      </c>
      <c r="C226" s="39">
        <v>407.3</v>
      </c>
      <c r="D226" s="110">
        <f t="shared" si="191"/>
        <v>18946.8</v>
      </c>
      <c r="E226" s="175">
        <f>RCF!C$43</f>
        <v>46.518000000000001</v>
      </c>
      <c r="F226" s="110">
        <f t="shared" si="178"/>
        <v>5372.6</v>
      </c>
      <c r="G226" s="176">
        <f>RCF!C$5</f>
        <v>13.191000000000001</v>
      </c>
      <c r="H226" s="110">
        <f t="shared" si="179"/>
        <v>5372.6</v>
      </c>
      <c r="I226" s="176">
        <f t="shared" si="192"/>
        <v>13.191000000000001</v>
      </c>
      <c r="J226" s="177">
        <f t="shared" si="177"/>
        <v>5910</v>
      </c>
      <c r="K226" s="177">
        <f t="shared" si="177"/>
        <v>7253.1</v>
      </c>
      <c r="L226" s="177">
        <f t="shared" si="177"/>
        <v>8059</v>
      </c>
      <c r="M226" s="177">
        <f t="shared" si="177"/>
        <v>10745.4</v>
      </c>
      <c r="N226" s="177">
        <f t="shared" si="177"/>
        <v>11551.3</v>
      </c>
      <c r="O226" s="110">
        <f t="shared" si="180"/>
        <v>5347</v>
      </c>
      <c r="P226" s="176">
        <f>RCF!C$7</f>
        <v>13.128</v>
      </c>
      <c r="Q226" s="177">
        <f t="shared" si="196"/>
        <v>6951</v>
      </c>
      <c r="R226" s="177">
        <f t="shared" si="196"/>
        <v>8020</v>
      </c>
      <c r="S226" s="110">
        <f t="shared" si="181"/>
        <v>5217.1000000000004</v>
      </c>
      <c r="T226" s="176">
        <f>RCF!C$9</f>
        <v>12.808999999999999</v>
      </c>
      <c r="U226" s="110">
        <f t="shared" si="182"/>
        <v>5217.1000000000004</v>
      </c>
      <c r="V226" s="111">
        <f t="shared" si="193"/>
        <v>12.808999999999999</v>
      </c>
      <c r="W226" s="177">
        <f t="shared" si="195"/>
        <v>5738.8</v>
      </c>
      <c r="X226" s="177">
        <f t="shared" si="195"/>
        <v>7147.4</v>
      </c>
      <c r="Y226" s="177">
        <f t="shared" si="195"/>
        <v>8451.7000000000007</v>
      </c>
      <c r="Z226" s="177">
        <f t="shared" si="195"/>
        <v>7669.1</v>
      </c>
      <c r="AA226" s="177">
        <f t="shared" si="195"/>
        <v>11321.1</v>
      </c>
      <c r="AB226" s="177">
        <f t="shared" si="195"/>
        <v>15651.3</v>
      </c>
      <c r="AC226" s="110">
        <f t="shared" si="183"/>
        <v>5341.3</v>
      </c>
      <c r="AD226" s="111">
        <f>RCF!C$13</f>
        <v>13.114000000000001</v>
      </c>
      <c r="AE226" s="112">
        <f t="shared" si="197"/>
        <v>8813.1</v>
      </c>
      <c r="AF226" s="112">
        <f t="shared" si="197"/>
        <v>11216.7</v>
      </c>
      <c r="AG226" s="112">
        <f t="shared" si="197"/>
        <v>16023.9</v>
      </c>
      <c r="AH226" s="110">
        <f t="shared" si="184"/>
        <v>5350.2</v>
      </c>
      <c r="AI226" s="111">
        <f>RCF!C$31</f>
        <v>13.135999999999999</v>
      </c>
      <c r="AJ226" s="110">
        <f t="shared" si="185"/>
        <v>0</v>
      </c>
      <c r="AK226" s="111">
        <v>0</v>
      </c>
      <c r="AL226" s="110">
        <f t="shared" si="186"/>
        <v>5547.4</v>
      </c>
      <c r="AM226" s="111">
        <f>RCF!C$33</f>
        <v>13.62</v>
      </c>
      <c r="AN226" s="112">
        <f t="shared" si="194"/>
        <v>8321.1</v>
      </c>
      <c r="AO226" s="110">
        <f t="shared" si="187"/>
        <v>5594.6</v>
      </c>
      <c r="AP226" s="111">
        <f>RCF!C$35</f>
        <v>13.736000000000001</v>
      </c>
      <c r="AQ226" s="112">
        <f t="shared" si="198"/>
        <v>7272.9</v>
      </c>
      <c r="AR226" s="112">
        <f t="shared" si="198"/>
        <v>8112.1</v>
      </c>
      <c r="AS226" s="110">
        <f t="shared" si="188"/>
        <v>5477.3</v>
      </c>
      <c r="AT226" s="111">
        <f>RCF!C$37</f>
        <v>13.448</v>
      </c>
      <c r="AU226" s="110">
        <f t="shared" si="189"/>
        <v>5531.5</v>
      </c>
      <c r="AV226" s="111">
        <f>RCF!C$39</f>
        <v>13.581</v>
      </c>
      <c r="AW226" s="110">
        <f t="shared" si="190"/>
        <v>5165.3</v>
      </c>
      <c r="AX226" s="111">
        <f>RCF!C$41</f>
        <v>12.682</v>
      </c>
    </row>
    <row r="227" spans="1:50" ht="25.5" x14ac:dyDescent="0.2">
      <c r="A227" s="47">
        <v>6156</v>
      </c>
      <c r="B227" s="109" t="s">
        <v>321</v>
      </c>
      <c r="C227" s="39">
        <v>88.5</v>
      </c>
      <c r="D227" s="110">
        <f t="shared" si="191"/>
        <v>4116.8</v>
      </c>
      <c r="E227" s="175">
        <f>RCF!C$43</f>
        <v>46.518000000000001</v>
      </c>
      <c r="F227" s="110">
        <f t="shared" si="178"/>
        <v>1167.4000000000001</v>
      </c>
      <c r="G227" s="176">
        <f>RCF!C$5</f>
        <v>13.191000000000001</v>
      </c>
      <c r="H227" s="110">
        <f t="shared" si="179"/>
        <v>1167.4000000000001</v>
      </c>
      <c r="I227" s="176">
        <f t="shared" si="192"/>
        <v>13.191000000000001</v>
      </c>
      <c r="J227" s="177">
        <f t="shared" si="177"/>
        <v>1284.0999999999999</v>
      </c>
      <c r="K227" s="177">
        <f t="shared" si="177"/>
        <v>1576</v>
      </c>
      <c r="L227" s="177">
        <f t="shared" si="177"/>
        <v>1751.1</v>
      </c>
      <c r="M227" s="177">
        <f t="shared" si="177"/>
        <v>2334.8000000000002</v>
      </c>
      <c r="N227" s="177">
        <f t="shared" si="177"/>
        <v>2509.9</v>
      </c>
      <c r="O227" s="110">
        <f t="shared" si="180"/>
        <v>1161.8</v>
      </c>
      <c r="P227" s="176">
        <f>RCF!C$7</f>
        <v>13.128</v>
      </c>
      <c r="Q227" s="177">
        <f t="shared" si="196"/>
        <v>1510</v>
      </c>
      <c r="R227" s="177">
        <f t="shared" si="196"/>
        <v>1742</v>
      </c>
      <c r="S227" s="110">
        <f t="shared" si="181"/>
        <v>1133.5</v>
      </c>
      <c r="T227" s="176">
        <f>RCF!C$9</f>
        <v>12.808999999999999</v>
      </c>
      <c r="U227" s="110">
        <f t="shared" si="182"/>
        <v>1133.5</v>
      </c>
      <c r="V227" s="111">
        <f t="shared" si="193"/>
        <v>12.808999999999999</v>
      </c>
      <c r="W227" s="177">
        <f t="shared" si="195"/>
        <v>1246.8</v>
      </c>
      <c r="X227" s="177">
        <f t="shared" si="195"/>
        <v>1552.8</v>
      </c>
      <c r="Y227" s="177">
        <f t="shared" si="195"/>
        <v>1836.2</v>
      </c>
      <c r="Z227" s="177">
        <f t="shared" si="195"/>
        <v>1666.2</v>
      </c>
      <c r="AA227" s="177">
        <f t="shared" si="195"/>
        <v>2459.6</v>
      </c>
      <c r="AB227" s="177">
        <f t="shared" si="195"/>
        <v>3400.5</v>
      </c>
      <c r="AC227" s="110">
        <f t="shared" si="183"/>
        <v>1160.5</v>
      </c>
      <c r="AD227" s="111">
        <f>RCF!C$13</f>
        <v>13.114000000000001</v>
      </c>
      <c r="AE227" s="112">
        <f t="shared" si="197"/>
        <v>1914.8</v>
      </c>
      <c r="AF227" s="112">
        <f t="shared" si="197"/>
        <v>2437.1</v>
      </c>
      <c r="AG227" s="112">
        <f t="shared" si="197"/>
        <v>3481.5</v>
      </c>
      <c r="AH227" s="110">
        <f t="shared" si="184"/>
        <v>1162.5</v>
      </c>
      <c r="AI227" s="111">
        <f>RCF!C$31</f>
        <v>13.135999999999999</v>
      </c>
      <c r="AJ227" s="110">
        <f t="shared" si="185"/>
        <v>0</v>
      </c>
      <c r="AK227" s="111">
        <v>0</v>
      </c>
      <c r="AL227" s="110">
        <f t="shared" si="186"/>
        <v>1205.3</v>
      </c>
      <c r="AM227" s="111">
        <f>RCF!C$33</f>
        <v>13.62</v>
      </c>
      <c r="AN227" s="112">
        <f t="shared" si="194"/>
        <v>1807.9</v>
      </c>
      <c r="AO227" s="110">
        <f t="shared" si="187"/>
        <v>1215.5999999999999</v>
      </c>
      <c r="AP227" s="111">
        <f>RCF!C$35</f>
        <v>13.736000000000001</v>
      </c>
      <c r="AQ227" s="112">
        <f t="shared" si="198"/>
        <v>1580.2</v>
      </c>
      <c r="AR227" s="112">
        <f t="shared" si="198"/>
        <v>1762.6</v>
      </c>
      <c r="AS227" s="110">
        <f t="shared" si="188"/>
        <v>1190.0999999999999</v>
      </c>
      <c r="AT227" s="111">
        <f>RCF!C$37</f>
        <v>13.448</v>
      </c>
      <c r="AU227" s="110">
        <f t="shared" si="189"/>
        <v>1201.9000000000001</v>
      </c>
      <c r="AV227" s="111">
        <f>RCF!C$39</f>
        <v>13.581</v>
      </c>
      <c r="AW227" s="110">
        <f t="shared" si="190"/>
        <v>1122.3</v>
      </c>
      <c r="AX227" s="111">
        <f>RCF!C$41</f>
        <v>12.682</v>
      </c>
    </row>
    <row r="228" spans="1:50" ht="25.5" x14ac:dyDescent="0.2">
      <c r="A228" s="47">
        <v>6157</v>
      </c>
      <c r="B228" s="109" t="s">
        <v>322</v>
      </c>
      <c r="C228" s="39">
        <v>45.1</v>
      </c>
      <c r="D228" s="110">
        <f t="shared" si="191"/>
        <v>2098</v>
      </c>
      <c r="E228" s="175">
        <f>RCF!C$43</f>
        <v>46.518000000000001</v>
      </c>
      <c r="F228" s="110">
        <f t="shared" si="178"/>
        <v>594.9</v>
      </c>
      <c r="G228" s="176">
        <f>RCF!C$5</f>
        <v>13.191000000000001</v>
      </c>
      <c r="H228" s="110">
        <f t="shared" si="179"/>
        <v>594.9</v>
      </c>
      <c r="I228" s="176">
        <f t="shared" si="192"/>
        <v>13.191000000000001</v>
      </c>
      <c r="J228" s="177">
        <f t="shared" si="177"/>
        <v>654.4</v>
      </c>
      <c r="K228" s="177">
        <f t="shared" si="177"/>
        <v>803.1</v>
      </c>
      <c r="L228" s="177">
        <f t="shared" si="177"/>
        <v>892.4</v>
      </c>
      <c r="M228" s="177">
        <f t="shared" si="177"/>
        <v>1189.8</v>
      </c>
      <c r="N228" s="177">
        <f t="shared" si="177"/>
        <v>1279.0999999999999</v>
      </c>
      <c r="O228" s="110">
        <f t="shared" si="180"/>
        <v>592</v>
      </c>
      <c r="P228" s="176">
        <f>RCF!C$7</f>
        <v>13.128</v>
      </c>
      <c r="Q228" s="177">
        <f t="shared" si="196"/>
        <v>769</v>
      </c>
      <c r="R228" s="177">
        <f t="shared" si="196"/>
        <v>888</v>
      </c>
      <c r="S228" s="110">
        <f t="shared" si="181"/>
        <v>577.6</v>
      </c>
      <c r="T228" s="176">
        <f>RCF!C$9</f>
        <v>12.808999999999999</v>
      </c>
      <c r="U228" s="110">
        <f t="shared" si="182"/>
        <v>577.6</v>
      </c>
      <c r="V228" s="111">
        <f t="shared" si="193"/>
        <v>12.808999999999999</v>
      </c>
      <c r="W228" s="177">
        <f t="shared" si="195"/>
        <v>635.29999999999995</v>
      </c>
      <c r="X228" s="177">
        <f t="shared" si="195"/>
        <v>791.3</v>
      </c>
      <c r="Y228" s="177">
        <f t="shared" si="195"/>
        <v>935.7</v>
      </c>
      <c r="Z228" s="177">
        <f t="shared" si="195"/>
        <v>849</v>
      </c>
      <c r="AA228" s="177">
        <f t="shared" si="195"/>
        <v>1253.3</v>
      </c>
      <c r="AB228" s="177">
        <f t="shared" si="195"/>
        <v>1732.8</v>
      </c>
      <c r="AC228" s="110">
        <f t="shared" si="183"/>
        <v>591.4</v>
      </c>
      <c r="AD228" s="111">
        <f>RCF!C$13</f>
        <v>13.114000000000001</v>
      </c>
      <c r="AE228" s="112">
        <f t="shared" si="197"/>
        <v>975.8</v>
      </c>
      <c r="AF228" s="112">
        <f t="shared" si="197"/>
        <v>1241.9000000000001</v>
      </c>
      <c r="AG228" s="112">
        <f t="shared" si="197"/>
        <v>1774.2</v>
      </c>
      <c r="AH228" s="110">
        <f t="shared" si="184"/>
        <v>592.4</v>
      </c>
      <c r="AI228" s="111">
        <f>RCF!C$31</f>
        <v>13.135999999999999</v>
      </c>
      <c r="AJ228" s="110">
        <f t="shared" si="185"/>
        <v>0</v>
      </c>
      <c r="AK228" s="111">
        <v>0</v>
      </c>
      <c r="AL228" s="110">
        <f t="shared" si="186"/>
        <v>614.20000000000005</v>
      </c>
      <c r="AM228" s="111">
        <f>RCF!C$33</f>
        <v>13.62</v>
      </c>
      <c r="AN228" s="112">
        <f t="shared" si="194"/>
        <v>921.3</v>
      </c>
      <c r="AO228" s="110">
        <f t="shared" si="187"/>
        <v>619.4</v>
      </c>
      <c r="AP228" s="111">
        <f>RCF!C$35</f>
        <v>13.736000000000001</v>
      </c>
      <c r="AQ228" s="112">
        <f t="shared" si="198"/>
        <v>805.2</v>
      </c>
      <c r="AR228" s="112">
        <f t="shared" si="198"/>
        <v>898.1</v>
      </c>
      <c r="AS228" s="110">
        <f t="shared" si="188"/>
        <v>606.5</v>
      </c>
      <c r="AT228" s="111">
        <f>RCF!C$37</f>
        <v>13.448</v>
      </c>
      <c r="AU228" s="110">
        <f t="shared" si="189"/>
        <v>612.5</v>
      </c>
      <c r="AV228" s="111">
        <f>RCF!C$39</f>
        <v>13.581</v>
      </c>
      <c r="AW228" s="110">
        <f t="shared" si="190"/>
        <v>571.9</v>
      </c>
      <c r="AX228" s="111">
        <f>RCF!C$41</f>
        <v>12.682</v>
      </c>
    </row>
    <row r="229" spans="1:50" x14ac:dyDescent="0.2">
      <c r="A229" s="47">
        <v>6158</v>
      </c>
      <c r="B229" s="109" t="s">
        <v>323</v>
      </c>
      <c r="C229" s="39">
        <v>292.60000000000002</v>
      </c>
      <c r="D229" s="110">
        <f t="shared" si="191"/>
        <v>13611.2</v>
      </c>
      <c r="E229" s="175">
        <f>RCF!C$43</f>
        <v>46.518000000000001</v>
      </c>
      <c r="F229" s="110">
        <f t="shared" si="178"/>
        <v>3859.6</v>
      </c>
      <c r="G229" s="176">
        <f>RCF!C$5</f>
        <v>13.191000000000001</v>
      </c>
      <c r="H229" s="110">
        <f t="shared" si="179"/>
        <v>3859.6</v>
      </c>
      <c r="I229" s="176">
        <f t="shared" si="192"/>
        <v>13.191000000000001</v>
      </c>
      <c r="J229" s="177">
        <f t="shared" si="177"/>
        <v>4245.7</v>
      </c>
      <c r="K229" s="177">
        <f t="shared" si="177"/>
        <v>5210.6000000000004</v>
      </c>
      <c r="L229" s="177">
        <f t="shared" si="177"/>
        <v>5789.5</v>
      </c>
      <c r="M229" s="177">
        <f t="shared" si="177"/>
        <v>7719.4</v>
      </c>
      <c r="N229" s="177">
        <f t="shared" si="177"/>
        <v>8298.2999999999993</v>
      </c>
      <c r="O229" s="110">
        <f t="shared" si="180"/>
        <v>3841.2</v>
      </c>
      <c r="P229" s="176">
        <f>RCF!C$7</f>
        <v>13.128</v>
      </c>
      <c r="Q229" s="177">
        <f t="shared" si="196"/>
        <v>4993</v>
      </c>
      <c r="R229" s="177">
        <f t="shared" si="196"/>
        <v>5761</v>
      </c>
      <c r="S229" s="110">
        <f t="shared" si="181"/>
        <v>3747.9</v>
      </c>
      <c r="T229" s="176">
        <f>RCF!C$9</f>
        <v>12.808999999999999</v>
      </c>
      <c r="U229" s="110">
        <f t="shared" si="182"/>
        <v>3747.9</v>
      </c>
      <c r="V229" s="111">
        <f t="shared" si="193"/>
        <v>12.808999999999999</v>
      </c>
      <c r="W229" s="177">
        <f t="shared" si="195"/>
        <v>4122.6000000000004</v>
      </c>
      <c r="X229" s="177">
        <f t="shared" si="195"/>
        <v>5134.6000000000004</v>
      </c>
      <c r="Y229" s="177">
        <f t="shared" si="195"/>
        <v>6071.5</v>
      </c>
      <c r="Z229" s="177">
        <f t="shared" si="195"/>
        <v>5509.4</v>
      </c>
      <c r="AA229" s="177">
        <f t="shared" si="195"/>
        <v>8132.9</v>
      </c>
      <c r="AB229" s="177">
        <f t="shared" si="195"/>
        <v>11243.7</v>
      </c>
      <c r="AC229" s="110">
        <f t="shared" si="183"/>
        <v>3837.1</v>
      </c>
      <c r="AD229" s="111">
        <f>RCF!C$13</f>
        <v>13.114000000000001</v>
      </c>
      <c r="AE229" s="112">
        <f t="shared" si="197"/>
        <v>6331.2</v>
      </c>
      <c r="AF229" s="112">
        <f t="shared" si="197"/>
        <v>8057.9</v>
      </c>
      <c r="AG229" s="112">
        <f t="shared" si="197"/>
        <v>11511.3</v>
      </c>
      <c r="AH229" s="110">
        <f t="shared" si="184"/>
        <v>3843.5</v>
      </c>
      <c r="AI229" s="111">
        <f>RCF!C$31</f>
        <v>13.135999999999999</v>
      </c>
      <c r="AJ229" s="110">
        <f t="shared" si="185"/>
        <v>0</v>
      </c>
      <c r="AK229" s="111">
        <v>0</v>
      </c>
      <c r="AL229" s="110">
        <f t="shared" si="186"/>
        <v>3985.2</v>
      </c>
      <c r="AM229" s="111">
        <f>RCF!C$33</f>
        <v>13.62</v>
      </c>
      <c r="AN229" s="112">
        <f t="shared" si="194"/>
        <v>5977.8</v>
      </c>
      <c r="AO229" s="110">
        <f t="shared" si="187"/>
        <v>4019.1</v>
      </c>
      <c r="AP229" s="111">
        <f>RCF!C$35</f>
        <v>13.736000000000001</v>
      </c>
      <c r="AQ229" s="112">
        <f t="shared" si="198"/>
        <v>5224.8</v>
      </c>
      <c r="AR229" s="112">
        <f t="shared" si="198"/>
        <v>5827.6</v>
      </c>
      <c r="AS229" s="110">
        <f t="shared" si="188"/>
        <v>3934.8</v>
      </c>
      <c r="AT229" s="111">
        <f>RCF!C$37</f>
        <v>13.448</v>
      </c>
      <c r="AU229" s="110">
        <f t="shared" si="189"/>
        <v>3973.8</v>
      </c>
      <c r="AV229" s="111">
        <f>RCF!C$39</f>
        <v>13.581</v>
      </c>
      <c r="AW229" s="110">
        <f t="shared" si="190"/>
        <v>3710.7</v>
      </c>
      <c r="AX229" s="111">
        <f>RCF!C$41</f>
        <v>12.682</v>
      </c>
    </row>
    <row r="230" spans="1:50" ht="25.5" x14ac:dyDescent="0.2">
      <c r="A230" s="47">
        <v>6159</v>
      </c>
      <c r="B230" s="109" t="s">
        <v>324</v>
      </c>
      <c r="C230" s="39">
        <v>464.4</v>
      </c>
      <c r="D230" s="110">
        <f t="shared" si="191"/>
        <v>21603</v>
      </c>
      <c r="E230" s="175">
        <f>RCF!C$43</f>
        <v>46.518000000000001</v>
      </c>
      <c r="F230" s="110">
        <f t="shared" si="178"/>
        <v>6125.9</v>
      </c>
      <c r="G230" s="176">
        <f>RCF!C$5</f>
        <v>13.191000000000001</v>
      </c>
      <c r="H230" s="110">
        <f t="shared" si="179"/>
        <v>6125.9</v>
      </c>
      <c r="I230" s="176">
        <f t="shared" si="192"/>
        <v>13.191000000000001</v>
      </c>
      <c r="J230" s="177">
        <f t="shared" si="177"/>
        <v>6738.5</v>
      </c>
      <c r="K230" s="177">
        <f t="shared" si="177"/>
        <v>8270</v>
      </c>
      <c r="L230" s="177">
        <f t="shared" si="177"/>
        <v>9188.9</v>
      </c>
      <c r="M230" s="177">
        <f t="shared" si="177"/>
        <v>12251.8</v>
      </c>
      <c r="N230" s="177">
        <f t="shared" si="177"/>
        <v>13170.7</v>
      </c>
      <c r="O230" s="110">
        <f t="shared" si="180"/>
        <v>6096.6</v>
      </c>
      <c r="P230" s="176">
        <f>RCF!C$7</f>
        <v>13.128</v>
      </c>
      <c r="Q230" s="177">
        <f t="shared" si="196"/>
        <v>7925</v>
      </c>
      <c r="R230" s="177">
        <f t="shared" si="196"/>
        <v>9144</v>
      </c>
      <c r="S230" s="110">
        <f t="shared" si="181"/>
        <v>5948.4</v>
      </c>
      <c r="T230" s="176">
        <f>RCF!C$9</f>
        <v>12.808999999999999</v>
      </c>
      <c r="U230" s="110">
        <f t="shared" si="182"/>
        <v>5948.4</v>
      </c>
      <c r="V230" s="111">
        <f t="shared" si="193"/>
        <v>12.808999999999999</v>
      </c>
      <c r="W230" s="177">
        <f t="shared" si="195"/>
        <v>6543.2</v>
      </c>
      <c r="X230" s="177">
        <f t="shared" si="195"/>
        <v>8149.3</v>
      </c>
      <c r="Y230" s="177">
        <f t="shared" si="195"/>
        <v>9636.4</v>
      </c>
      <c r="Z230" s="177">
        <f t="shared" si="195"/>
        <v>8744.1</v>
      </c>
      <c r="AA230" s="177">
        <f t="shared" si="195"/>
        <v>12908</v>
      </c>
      <c r="AB230" s="177">
        <f t="shared" si="195"/>
        <v>17845.2</v>
      </c>
      <c r="AC230" s="110">
        <f t="shared" si="183"/>
        <v>6090.1</v>
      </c>
      <c r="AD230" s="111">
        <f>RCF!C$13</f>
        <v>13.114000000000001</v>
      </c>
      <c r="AE230" s="112">
        <f t="shared" si="197"/>
        <v>10048.700000000001</v>
      </c>
      <c r="AF230" s="112">
        <f t="shared" si="197"/>
        <v>12789.2</v>
      </c>
      <c r="AG230" s="112">
        <f t="shared" si="197"/>
        <v>18270.3</v>
      </c>
      <c r="AH230" s="110">
        <f t="shared" si="184"/>
        <v>6100.3</v>
      </c>
      <c r="AI230" s="111">
        <f>RCF!C$31</f>
        <v>13.135999999999999</v>
      </c>
      <c r="AJ230" s="110">
        <f t="shared" si="185"/>
        <v>0</v>
      </c>
      <c r="AK230" s="111">
        <v>0</v>
      </c>
      <c r="AL230" s="110">
        <f t="shared" si="186"/>
        <v>6325.1</v>
      </c>
      <c r="AM230" s="111">
        <f>RCF!C$33</f>
        <v>13.62</v>
      </c>
      <c r="AN230" s="112">
        <f t="shared" si="194"/>
        <v>9487.6</v>
      </c>
      <c r="AO230" s="110">
        <f t="shared" si="187"/>
        <v>6378.9</v>
      </c>
      <c r="AP230" s="111">
        <f>RCF!C$35</f>
        <v>13.736000000000001</v>
      </c>
      <c r="AQ230" s="112">
        <f t="shared" si="198"/>
        <v>8292.5</v>
      </c>
      <c r="AR230" s="112">
        <f t="shared" si="198"/>
        <v>9249.4</v>
      </c>
      <c r="AS230" s="110">
        <f t="shared" si="188"/>
        <v>6245.2</v>
      </c>
      <c r="AT230" s="111">
        <f>RCF!C$37</f>
        <v>13.448</v>
      </c>
      <c r="AU230" s="110">
        <f t="shared" si="189"/>
        <v>6307</v>
      </c>
      <c r="AV230" s="111">
        <f>RCF!C$39</f>
        <v>13.581</v>
      </c>
      <c r="AW230" s="110">
        <f t="shared" si="190"/>
        <v>5889.5</v>
      </c>
      <c r="AX230" s="111">
        <f>RCF!C$41</f>
        <v>12.682</v>
      </c>
    </row>
    <row r="231" spans="1:50" ht="51" x14ac:dyDescent="0.2">
      <c r="A231" s="47">
        <v>6160</v>
      </c>
      <c r="B231" s="109" t="s">
        <v>325</v>
      </c>
      <c r="C231" s="39">
        <v>447.4</v>
      </c>
      <c r="D231" s="110">
        <f t="shared" si="191"/>
        <v>20812.2</v>
      </c>
      <c r="E231" s="175">
        <f>RCF!C$43</f>
        <v>46.518000000000001</v>
      </c>
      <c r="F231" s="110">
        <f t="shared" si="178"/>
        <v>5901.6</v>
      </c>
      <c r="G231" s="176">
        <f>RCF!C$5</f>
        <v>13.191000000000001</v>
      </c>
      <c r="H231" s="110">
        <f t="shared" si="179"/>
        <v>5901.6</v>
      </c>
      <c r="I231" s="176">
        <f t="shared" si="192"/>
        <v>13.191000000000001</v>
      </c>
      <c r="J231" s="177">
        <f t="shared" si="177"/>
        <v>6491.8</v>
      </c>
      <c r="K231" s="177">
        <f t="shared" si="177"/>
        <v>7967.2</v>
      </c>
      <c r="L231" s="177">
        <f t="shared" si="177"/>
        <v>8852.5</v>
      </c>
      <c r="M231" s="177">
        <f t="shared" si="177"/>
        <v>11803.3</v>
      </c>
      <c r="N231" s="177">
        <f t="shared" si="177"/>
        <v>12688.6</v>
      </c>
      <c r="O231" s="110">
        <f t="shared" si="180"/>
        <v>5873.4</v>
      </c>
      <c r="P231" s="176">
        <f>RCF!C$7</f>
        <v>13.128</v>
      </c>
      <c r="Q231" s="177">
        <f t="shared" si="196"/>
        <v>7635</v>
      </c>
      <c r="R231" s="177">
        <f t="shared" si="196"/>
        <v>8810</v>
      </c>
      <c r="S231" s="110">
        <f t="shared" si="181"/>
        <v>5730.7</v>
      </c>
      <c r="T231" s="176">
        <f>RCF!C$9</f>
        <v>12.808999999999999</v>
      </c>
      <c r="U231" s="110">
        <f t="shared" si="182"/>
        <v>5730.7</v>
      </c>
      <c r="V231" s="111">
        <f t="shared" si="193"/>
        <v>12.808999999999999</v>
      </c>
      <c r="W231" s="177">
        <f t="shared" si="195"/>
        <v>6303.7</v>
      </c>
      <c r="X231" s="177">
        <f t="shared" si="195"/>
        <v>7851</v>
      </c>
      <c r="Y231" s="177">
        <f t="shared" si="195"/>
        <v>9283.7000000000007</v>
      </c>
      <c r="Z231" s="177">
        <f t="shared" si="195"/>
        <v>8424.1</v>
      </c>
      <c r="AA231" s="177">
        <f t="shared" si="195"/>
        <v>12435.6</v>
      </c>
      <c r="AB231" s="177">
        <f t="shared" si="195"/>
        <v>17192.099999999999</v>
      </c>
      <c r="AC231" s="110">
        <f t="shared" si="183"/>
        <v>5867.2</v>
      </c>
      <c r="AD231" s="111">
        <f>RCF!C$13</f>
        <v>13.114000000000001</v>
      </c>
      <c r="AE231" s="112">
        <f t="shared" si="197"/>
        <v>9680.9</v>
      </c>
      <c r="AF231" s="112">
        <f t="shared" si="197"/>
        <v>12321.1</v>
      </c>
      <c r="AG231" s="112">
        <f t="shared" si="197"/>
        <v>17601.599999999999</v>
      </c>
      <c r="AH231" s="110">
        <f t="shared" si="184"/>
        <v>5877</v>
      </c>
      <c r="AI231" s="111">
        <f>RCF!C$31</f>
        <v>13.135999999999999</v>
      </c>
      <c r="AJ231" s="110">
        <f t="shared" si="185"/>
        <v>0</v>
      </c>
      <c r="AK231" s="111">
        <v>0</v>
      </c>
      <c r="AL231" s="110">
        <f t="shared" si="186"/>
        <v>6093.5</v>
      </c>
      <c r="AM231" s="111">
        <f>RCF!C$33</f>
        <v>13.62</v>
      </c>
      <c r="AN231" s="112">
        <f t="shared" si="194"/>
        <v>9140.2000000000007</v>
      </c>
      <c r="AO231" s="110">
        <f t="shared" si="187"/>
        <v>6145.4</v>
      </c>
      <c r="AP231" s="111">
        <f>RCF!C$35</f>
        <v>13.736000000000001</v>
      </c>
      <c r="AQ231" s="112">
        <f t="shared" si="198"/>
        <v>7989</v>
      </c>
      <c r="AR231" s="112">
        <f t="shared" si="198"/>
        <v>8910.7999999999993</v>
      </c>
      <c r="AS231" s="110">
        <f t="shared" si="188"/>
        <v>6016.6</v>
      </c>
      <c r="AT231" s="111">
        <f>RCF!C$37</f>
        <v>13.448</v>
      </c>
      <c r="AU231" s="110">
        <f t="shared" si="189"/>
        <v>6076.1</v>
      </c>
      <c r="AV231" s="111">
        <f>RCF!C$39</f>
        <v>13.581</v>
      </c>
      <c r="AW231" s="110">
        <f t="shared" si="190"/>
        <v>5673.9</v>
      </c>
      <c r="AX231" s="111">
        <f>RCF!C$41</f>
        <v>12.682</v>
      </c>
    </row>
    <row r="232" spans="1:50" ht="63.75" x14ac:dyDescent="0.2">
      <c r="A232" s="47">
        <v>6161</v>
      </c>
      <c r="B232" s="109" t="s">
        <v>326</v>
      </c>
      <c r="C232" s="39">
        <v>83.8</v>
      </c>
      <c r="D232" s="110">
        <f t="shared" si="191"/>
        <v>3898.2</v>
      </c>
      <c r="E232" s="175">
        <f>RCF!C$43</f>
        <v>46.518000000000001</v>
      </c>
      <c r="F232" s="110">
        <f t="shared" si="178"/>
        <v>1105.4000000000001</v>
      </c>
      <c r="G232" s="176">
        <f>RCF!C$5</f>
        <v>13.191000000000001</v>
      </c>
      <c r="H232" s="110">
        <f t="shared" si="179"/>
        <v>1105.4000000000001</v>
      </c>
      <c r="I232" s="176">
        <f t="shared" si="192"/>
        <v>13.191000000000001</v>
      </c>
      <c r="J232" s="177">
        <f t="shared" si="177"/>
        <v>1215.9000000000001</v>
      </c>
      <c r="K232" s="177">
        <f t="shared" si="177"/>
        <v>1492.3</v>
      </c>
      <c r="L232" s="177">
        <f t="shared" si="177"/>
        <v>1658.1</v>
      </c>
      <c r="M232" s="177">
        <f t="shared" si="177"/>
        <v>2210.8000000000002</v>
      </c>
      <c r="N232" s="177">
        <f t="shared" si="177"/>
        <v>2376.6</v>
      </c>
      <c r="O232" s="110">
        <f t="shared" si="180"/>
        <v>1100.0999999999999</v>
      </c>
      <c r="P232" s="176">
        <f>RCF!C$7</f>
        <v>13.128</v>
      </c>
      <c r="Q232" s="177">
        <f t="shared" si="196"/>
        <v>1430</v>
      </c>
      <c r="R232" s="177">
        <f t="shared" si="196"/>
        <v>1650</v>
      </c>
      <c r="S232" s="110">
        <f t="shared" si="181"/>
        <v>1073.3</v>
      </c>
      <c r="T232" s="176">
        <f>RCF!C$9</f>
        <v>12.808999999999999</v>
      </c>
      <c r="U232" s="110">
        <f t="shared" si="182"/>
        <v>1073.3</v>
      </c>
      <c r="V232" s="111">
        <f t="shared" si="193"/>
        <v>12.808999999999999</v>
      </c>
      <c r="W232" s="177">
        <f t="shared" si="195"/>
        <v>1180.5999999999999</v>
      </c>
      <c r="X232" s="177">
        <f t="shared" si="195"/>
        <v>1470.4</v>
      </c>
      <c r="Y232" s="177">
        <f t="shared" si="195"/>
        <v>1738.7</v>
      </c>
      <c r="Z232" s="177">
        <f t="shared" si="195"/>
        <v>1577.7</v>
      </c>
      <c r="AA232" s="177">
        <f t="shared" si="195"/>
        <v>2329</v>
      </c>
      <c r="AB232" s="177">
        <f t="shared" si="195"/>
        <v>3219.9</v>
      </c>
      <c r="AC232" s="110">
        <f t="shared" si="183"/>
        <v>1098.9000000000001</v>
      </c>
      <c r="AD232" s="111">
        <f>RCF!C$13</f>
        <v>13.114000000000001</v>
      </c>
      <c r="AE232" s="112">
        <f t="shared" si="197"/>
        <v>1813.2</v>
      </c>
      <c r="AF232" s="112">
        <f t="shared" si="197"/>
        <v>2307.6999999999998</v>
      </c>
      <c r="AG232" s="112">
        <f t="shared" si="197"/>
        <v>3296.7</v>
      </c>
      <c r="AH232" s="110">
        <f t="shared" si="184"/>
        <v>1100.7</v>
      </c>
      <c r="AI232" s="111">
        <f>RCF!C$31</f>
        <v>13.135999999999999</v>
      </c>
      <c r="AJ232" s="110">
        <f t="shared" si="185"/>
        <v>0</v>
      </c>
      <c r="AK232" s="111">
        <v>0</v>
      </c>
      <c r="AL232" s="110">
        <f t="shared" si="186"/>
        <v>1141.3</v>
      </c>
      <c r="AM232" s="111">
        <f>RCF!C$33</f>
        <v>13.62</v>
      </c>
      <c r="AN232" s="112">
        <f t="shared" si="194"/>
        <v>1711.9</v>
      </c>
      <c r="AO232" s="110">
        <f t="shared" si="187"/>
        <v>1151</v>
      </c>
      <c r="AP232" s="111">
        <f>RCF!C$35</f>
        <v>13.736000000000001</v>
      </c>
      <c r="AQ232" s="112">
        <f t="shared" si="198"/>
        <v>1496.3</v>
      </c>
      <c r="AR232" s="112">
        <f t="shared" si="198"/>
        <v>1668.9</v>
      </c>
      <c r="AS232" s="110">
        <f t="shared" si="188"/>
        <v>1126.9000000000001</v>
      </c>
      <c r="AT232" s="111">
        <f>RCF!C$37</f>
        <v>13.448</v>
      </c>
      <c r="AU232" s="110">
        <f t="shared" si="189"/>
        <v>1138</v>
      </c>
      <c r="AV232" s="111">
        <f>RCF!C$39</f>
        <v>13.581</v>
      </c>
      <c r="AW232" s="110">
        <f t="shared" si="190"/>
        <v>1062.7</v>
      </c>
      <c r="AX232" s="111">
        <f>RCF!C$41</f>
        <v>12.682</v>
      </c>
    </row>
    <row r="233" spans="1:50" ht="51" x14ac:dyDescent="0.2">
      <c r="A233" s="47">
        <v>6162</v>
      </c>
      <c r="B233" s="109" t="s">
        <v>327</v>
      </c>
      <c r="C233" s="39">
        <v>676.6</v>
      </c>
      <c r="D233" s="110">
        <f t="shared" si="191"/>
        <v>31474.1</v>
      </c>
      <c r="E233" s="175">
        <f>RCF!C$43</f>
        <v>46.518000000000001</v>
      </c>
      <c r="F233" s="110">
        <f t="shared" si="178"/>
        <v>8925</v>
      </c>
      <c r="G233" s="176">
        <f>RCF!C$5</f>
        <v>13.191000000000001</v>
      </c>
      <c r="H233" s="110">
        <f t="shared" si="179"/>
        <v>8925</v>
      </c>
      <c r="I233" s="176">
        <f t="shared" si="192"/>
        <v>13.191000000000001</v>
      </c>
      <c r="J233" s="177">
        <f t="shared" si="177"/>
        <v>9817.5</v>
      </c>
      <c r="K233" s="177">
        <f t="shared" si="177"/>
        <v>12048.8</v>
      </c>
      <c r="L233" s="177">
        <f t="shared" si="177"/>
        <v>13387.5</v>
      </c>
      <c r="M233" s="177">
        <f t="shared" si="177"/>
        <v>17850.099999999999</v>
      </c>
      <c r="N233" s="177">
        <f t="shared" si="177"/>
        <v>19188.8</v>
      </c>
      <c r="O233" s="110">
        <f t="shared" si="180"/>
        <v>8882.4</v>
      </c>
      <c r="P233" s="176">
        <f>RCF!C$7</f>
        <v>13.128</v>
      </c>
      <c r="Q233" s="177">
        <f t="shared" si="196"/>
        <v>11547</v>
      </c>
      <c r="R233" s="177">
        <f t="shared" si="196"/>
        <v>13323</v>
      </c>
      <c r="S233" s="110">
        <f t="shared" si="181"/>
        <v>8666.5</v>
      </c>
      <c r="T233" s="176">
        <f>RCF!C$9</f>
        <v>12.808999999999999</v>
      </c>
      <c r="U233" s="110">
        <f t="shared" si="182"/>
        <v>8666.5</v>
      </c>
      <c r="V233" s="111">
        <f t="shared" si="193"/>
        <v>12.808999999999999</v>
      </c>
      <c r="W233" s="177">
        <f t="shared" si="195"/>
        <v>9533.1</v>
      </c>
      <c r="X233" s="177">
        <f t="shared" si="195"/>
        <v>11873.1</v>
      </c>
      <c r="Y233" s="177">
        <f t="shared" si="195"/>
        <v>14039.7</v>
      </c>
      <c r="Z233" s="177">
        <f t="shared" si="195"/>
        <v>12739.7</v>
      </c>
      <c r="AA233" s="177">
        <f t="shared" si="195"/>
        <v>18806.3</v>
      </c>
      <c r="AB233" s="177">
        <f t="shared" si="195"/>
        <v>25999.5</v>
      </c>
      <c r="AC233" s="110">
        <f t="shared" si="183"/>
        <v>8872.9</v>
      </c>
      <c r="AD233" s="111">
        <f>RCF!C$13</f>
        <v>13.114000000000001</v>
      </c>
      <c r="AE233" s="112">
        <f t="shared" si="197"/>
        <v>14640.3</v>
      </c>
      <c r="AF233" s="112">
        <f t="shared" si="197"/>
        <v>18633.099999999999</v>
      </c>
      <c r="AG233" s="112">
        <f t="shared" si="197"/>
        <v>26618.7</v>
      </c>
      <c r="AH233" s="110">
        <f t="shared" si="184"/>
        <v>8887.7999999999993</v>
      </c>
      <c r="AI233" s="111">
        <f>RCF!C$31</f>
        <v>13.135999999999999</v>
      </c>
      <c r="AJ233" s="110">
        <f t="shared" si="185"/>
        <v>0</v>
      </c>
      <c r="AK233" s="111">
        <v>0</v>
      </c>
      <c r="AL233" s="110">
        <f t="shared" si="186"/>
        <v>9215.2000000000007</v>
      </c>
      <c r="AM233" s="111">
        <f>RCF!C$33</f>
        <v>13.62</v>
      </c>
      <c r="AN233" s="112">
        <f t="shared" si="194"/>
        <v>13822.8</v>
      </c>
      <c r="AO233" s="110">
        <f t="shared" si="187"/>
        <v>9293.7000000000007</v>
      </c>
      <c r="AP233" s="111">
        <f>RCF!C$35</f>
        <v>13.736000000000001</v>
      </c>
      <c r="AQ233" s="112">
        <f t="shared" si="198"/>
        <v>12081.8</v>
      </c>
      <c r="AR233" s="112">
        <f t="shared" si="198"/>
        <v>13475.8</v>
      </c>
      <c r="AS233" s="110">
        <f t="shared" si="188"/>
        <v>9098.9</v>
      </c>
      <c r="AT233" s="111">
        <f>RCF!C$37</f>
        <v>13.448</v>
      </c>
      <c r="AU233" s="110">
        <f t="shared" si="189"/>
        <v>9188.9</v>
      </c>
      <c r="AV233" s="111">
        <f>RCF!C$39</f>
        <v>13.581</v>
      </c>
      <c r="AW233" s="110">
        <f t="shared" si="190"/>
        <v>8580.6</v>
      </c>
      <c r="AX233" s="111">
        <f>RCF!C$41</f>
        <v>12.682</v>
      </c>
    </row>
    <row r="234" spans="1:50" ht="63.75" x14ac:dyDescent="0.2">
      <c r="A234" s="47">
        <v>6163</v>
      </c>
      <c r="B234" s="109" t="s">
        <v>328</v>
      </c>
      <c r="C234" s="39">
        <v>147.5</v>
      </c>
      <c r="D234" s="110">
        <f t="shared" si="191"/>
        <v>6861.4</v>
      </c>
      <c r="E234" s="175">
        <f>RCF!C$43</f>
        <v>46.518000000000001</v>
      </c>
      <c r="F234" s="110">
        <f t="shared" si="178"/>
        <v>1945.6</v>
      </c>
      <c r="G234" s="176">
        <f>RCF!C$5</f>
        <v>13.191000000000001</v>
      </c>
      <c r="H234" s="110">
        <f t="shared" si="179"/>
        <v>1945.6</v>
      </c>
      <c r="I234" s="176">
        <f t="shared" si="192"/>
        <v>13.191000000000001</v>
      </c>
      <c r="J234" s="177">
        <f t="shared" si="177"/>
        <v>2140.1999999999998</v>
      </c>
      <c r="K234" s="177">
        <f t="shared" si="177"/>
        <v>2626.7</v>
      </c>
      <c r="L234" s="177">
        <f t="shared" si="177"/>
        <v>2918.5</v>
      </c>
      <c r="M234" s="177">
        <f t="shared" si="177"/>
        <v>3891.3</v>
      </c>
      <c r="N234" s="177">
        <f t="shared" si="177"/>
        <v>4183.2</v>
      </c>
      <c r="O234" s="110">
        <f t="shared" si="180"/>
        <v>1936.3</v>
      </c>
      <c r="P234" s="176">
        <f>RCF!C$7</f>
        <v>13.128</v>
      </c>
      <c r="Q234" s="177">
        <f t="shared" si="196"/>
        <v>2517</v>
      </c>
      <c r="R234" s="177">
        <f t="shared" si="196"/>
        <v>2904</v>
      </c>
      <c r="S234" s="110">
        <f t="shared" si="181"/>
        <v>1889.3</v>
      </c>
      <c r="T234" s="176">
        <f>RCF!C$9</f>
        <v>12.808999999999999</v>
      </c>
      <c r="U234" s="110">
        <f t="shared" si="182"/>
        <v>1889.3</v>
      </c>
      <c r="V234" s="111">
        <f t="shared" si="193"/>
        <v>12.808999999999999</v>
      </c>
      <c r="W234" s="177">
        <f t="shared" si="195"/>
        <v>2078.1999999999998</v>
      </c>
      <c r="X234" s="177">
        <f t="shared" si="195"/>
        <v>2588.3000000000002</v>
      </c>
      <c r="Y234" s="177">
        <f t="shared" si="195"/>
        <v>3060.6</v>
      </c>
      <c r="Z234" s="177">
        <f t="shared" si="195"/>
        <v>2777.2</v>
      </c>
      <c r="AA234" s="177">
        <f t="shared" si="195"/>
        <v>4099.7</v>
      </c>
      <c r="AB234" s="177">
        <f t="shared" si="195"/>
        <v>5667.9</v>
      </c>
      <c r="AC234" s="110">
        <f t="shared" si="183"/>
        <v>1934.3</v>
      </c>
      <c r="AD234" s="111">
        <f>RCF!C$13</f>
        <v>13.114000000000001</v>
      </c>
      <c r="AE234" s="112">
        <f t="shared" si="197"/>
        <v>3191.6</v>
      </c>
      <c r="AF234" s="112">
        <f t="shared" si="197"/>
        <v>4062</v>
      </c>
      <c r="AG234" s="112">
        <f t="shared" si="197"/>
        <v>5802.9</v>
      </c>
      <c r="AH234" s="110">
        <f t="shared" si="184"/>
        <v>1937.5</v>
      </c>
      <c r="AI234" s="111">
        <f>RCF!C$31</f>
        <v>13.135999999999999</v>
      </c>
      <c r="AJ234" s="110">
        <f t="shared" si="185"/>
        <v>0</v>
      </c>
      <c r="AK234" s="111">
        <v>0</v>
      </c>
      <c r="AL234" s="110">
        <f t="shared" si="186"/>
        <v>2008.9</v>
      </c>
      <c r="AM234" s="111">
        <f>RCF!C$33</f>
        <v>13.62</v>
      </c>
      <c r="AN234" s="112">
        <f t="shared" si="194"/>
        <v>3013.3</v>
      </c>
      <c r="AO234" s="110">
        <f t="shared" si="187"/>
        <v>2026</v>
      </c>
      <c r="AP234" s="111">
        <f>RCF!C$35</f>
        <v>13.736000000000001</v>
      </c>
      <c r="AQ234" s="112">
        <f t="shared" si="198"/>
        <v>2633.8</v>
      </c>
      <c r="AR234" s="112">
        <f t="shared" si="198"/>
        <v>2937.7</v>
      </c>
      <c r="AS234" s="110">
        <f t="shared" si="188"/>
        <v>1983.5</v>
      </c>
      <c r="AT234" s="111">
        <f>RCF!C$37</f>
        <v>13.448</v>
      </c>
      <c r="AU234" s="110">
        <f t="shared" si="189"/>
        <v>2003.1</v>
      </c>
      <c r="AV234" s="111">
        <f>RCF!C$39</f>
        <v>13.581</v>
      </c>
      <c r="AW234" s="110">
        <f t="shared" si="190"/>
        <v>1870.5</v>
      </c>
      <c r="AX234" s="111">
        <f>RCF!C$41</f>
        <v>12.682</v>
      </c>
    </row>
    <row r="235" spans="1:50" x14ac:dyDescent="0.2">
      <c r="A235" s="47">
        <v>6164</v>
      </c>
      <c r="B235" s="109" t="s">
        <v>329</v>
      </c>
      <c r="C235" s="39">
        <v>352.1</v>
      </c>
      <c r="D235" s="110">
        <f t="shared" si="191"/>
        <v>16379</v>
      </c>
      <c r="E235" s="175">
        <f>RCF!C$43</f>
        <v>46.518000000000001</v>
      </c>
      <c r="F235" s="110">
        <f t="shared" si="178"/>
        <v>4644.5</v>
      </c>
      <c r="G235" s="176">
        <f>RCF!C$5</f>
        <v>13.191000000000001</v>
      </c>
      <c r="H235" s="110">
        <f t="shared" si="179"/>
        <v>4644.5</v>
      </c>
      <c r="I235" s="176">
        <f t="shared" si="192"/>
        <v>13.191000000000001</v>
      </c>
      <c r="J235" s="177">
        <f t="shared" si="177"/>
        <v>5109</v>
      </c>
      <c r="K235" s="177">
        <f t="shared" si="177"/>
        <v>6270.1</v>
      </c>
      <c r="L235" s="177">
        <f t="shared" si="177"/>
        <v>6966.8</v>
      </c>
      <c r="M235" s="177">
        <f t="shared" si="177"/>
        <v>9289.1</v>
      </c>
      <c r="N235" s="177">
        <f t="shared" si="177"/>
        <v>9985.7999999999993</v>
      </c>
      <c r="O235" s="110">
        <f t="shared" si="180"/>
        <v>4622.3</v>
      </c>
      <c r="P235" s="176">
        <f>RCF!C$7</f>
        <v>13.128</v>
      </c>
      <c r="Q235" s="177">
        <f t="shared" si="196"/>
        <v>6008</v>
      </c>
      <c r="R235" s="177">
        <f t="shared" si="196"/>
        <v>6933</v>
      </c>
      <c r="S235" s="110">
        <f t="shared" si="181"/>
        <v>4510</v>
      </c>
      <c r="T235" s="176">
        <f>RCF!C$9</f>
        <v>12.808999999999999</v>
      </c>
      <c r="U235" s="110">
        <f t="shared" si="182"/>
        <v>4510</v>
      </c>
      <c r="V235" s="111">
        <f t="shared" si="193"/>
        <v>12.808999999999999</v>
      </c>
      <c r="W235" s="177">
        <f t="shared" si="195"/>
        <v>4961</v>
      </c>
      <c r="X235" s="177">
        <f t="shared" si="195"/>
        <v>6178.7</v>
      </c>
      <c r="Y235" s="177">
        <f t="shared" si="195"/>
        <v>7306.2</v>
      </c>
      <c r="Z235" s="177">
        <f t="shared" si="195"/>
        <v>6629.7</v>
      </c>
      <c r="AA235" s="177">
        <f t="shared" si="195"/>
        <v>9786.7000000000007</v>
      </c>
      <c r="AB235" s="177">
        <f t="shared" si="195"/>
        <v>13530</v>
      </c>
      <c r="AC235" s="110">
        <f t="shared" si="183"/>
        <v>4617.3999999999996</v>
      </c>
      <c r="AD235" s="111">
        <f>RCF!C$13</f>
        <v>13.114000000000001</v>
      </c>
      <c r="AE235" s="112">
        <f t="shared" si="197"/>
        <v>7618.7</v>
      </c>
      <c r="AF235" s="112">
        <f t="shared" si="197"/>
        <v>9696.5</v>
      </c>
      <c r="AG235" s="112">
        <f t="shared" si="197"/>
        <v>13852.2</v>
      </c>
      <c r="AH235" s="110">
        <f t="shared" si="184"/>
        <v>4625.1000000000004</v>
      </c>
      <c r="AI235" s="111">
        <f>RCF!C$31</f>
        <v>13.135999999999999</v>
      </c>
      <c r="AJ235" s="110">
        <f t="shared" si="185"/>
        <v>0</v>
      </c>
      <c r="AK235" s="111">
        <v>0</v>
      </c>
      <c r="AL235" s="110">
        <f t="shared" si="186"/>
        <v>4795.6000000000004</v>
      </c>
      <c r="AM235" s="111">
        <f>RCF!C$33</f>
        <v>13.62</v>
      </c>
      <c r="AN235" s="112">
        <f t="shared" si="194"/>
        <v>7193.4</v>
      </c>
      <c r="AO235" s="110">
        <f t="shared" si="187"/>
        <v>4836.3999999999996</v>
      </c>
      <c r="AP235" s="111">
        <f>RCF!C$35</f>
        <v>13.736000000000001</v>
      </c>
      <c r="AQ235" s="112">
        <f t="shared" si="198"/>
        <v>6287.3</v>
      </c>
      <c r="AR235" s="112">
        <f t="shared" si="198"/>
        <v>7012.7</v>
      </c>
      <c r="AS235" s="110">
        <f t="shared" si="188"/>
        <v>4735</v>
      </c>
      <c r="AT235" s="111">
        <f>RCF!C$37</f>
        <v>13.448</v>
      </c>
      <c r="AU235" s="110">
        <f t="shared" si="189"/>
        <v>4781.8</v>
      </c>
      <c r="AV235" s="111">
        <f>RCF!C$39</f>
        <v>13.581</v>
      </c>
      <c r="AW235" s="110">
        <f t="shared" si="190"/>
        <v>4465.3</v>
      </c>
      <c r="AX235" s="111">
        <f>RCF!C$41</f>
        <v>12.682</v>
      </c>
    </row>
    <row r="236" spans="1:50" x14ac:dyDescent="0.2">
      <c r="A236" s="47">
        <v>6166</v>
      </c>
      <c r="B236" s="109" t="s">
        <v>330</v>
      </c>
      <c r="C236" s="39">
        <v>171.6</v>
      </c>
      <c r="D236" s="110">
        <f t="shared" si="191"/>
        <v>7982.5</v>
      </c>
      <c r="E236" s="175">
        <f>RCF!C$43</f>
        <v>46.518000000000001</v>
      </c>
      <c r="F236" s="110">
        <f t="shared" si="178"/>
        <v>2263.5</v>
      </c>
      <c r="G236" s="176">
        <f>RCF!C$5</f>
        <v>13.191000000000001</v>
      </c>
      <c r="H236" s="110">
        <f t="shared" si="179"/>
        <v>2263.5</v>
      </c>
      <c r="I236" s="176">
        <f t="shared" si="192"/>
        <v>13.191000000000001</v>
      </c>
      <c r="J236" s="177">
        <f t="shared" si="177"/>
        <v>2489.9</v>
      </c>
      <c r="K236" s="177">
        <f t="shared" si="177"/>
        <v>3055.8</v>
      </c>
      <c r="L236" s="177">
        <f t="shared" si="177"/>
        <v>3395.4</v>
      </c>
      <c r="M236" s="177">
        <f t="shared" si="177"/>
        <v>4527.2</v>
      </c>
      <c r="N236" s="177">
        <f t="shared" si="177"/>
        <v>4866.7</v>
      </c>
      <c r="O236" s="110">
        <f t="shared" si="180"/>
        <v>2252.6999999999998</v>
      </c>
      <c r="P236" s="176">
        <f>RCF!C$7</f>
        <v>13.128</v>
      </c>
      <c r="Q236" s="177">
        <f t="shared" si="196"/>
        <v>2928</v>
      </c>
      <c r="R236" s="177">
        <f t="shared" si="196"/>
        <v>3379</v>
      </c>
      <c r="S236" s="110">
        <f t="shared" si="181"/>
        <v>2198</v>
      </c>
      <c r="T236" s="176">
        <f>RCF!C$9</f>
        <v>12.808999999999999</v>
      </c>
      <c r="U236" s="110">
        <f t="shared" si="182"/>
        <v>2198</v>
      </c>
      <c r="V236" s="111">
        <f t="shared" si="193"/>
        <v>12.808999999999999</v>
      </c>
      <c r="W236" s="177">
        <f t="shared" si="195"/>
        <v>2417.8000000000002</v>
      </c>
      <c r="X236" s="177">
        <f t="shared" si="195"/>
        <v>3011.2</v>
      </c>
      <c r="Y236" s="177">
        <f t="shared" si="195"/>
        <v>3560.7</v>
      </c>
      <c r="Z236" s="177">
        <f t="shared" si="195"/>
        <v>3231</v>
      </c>
      <c r="AA236" s="177">
        <f t="shared" si="195"/>
        <v>4769.6000000000004</v>
      </c>
      <c r="AB236" s="177">
        <f t="shared" si="195"/>
        <v>6594</v>
      </c>
      <c r="AC236" s="110">
        <f t="shared" si="183"/>
        <v>2250.3000000000002</v>
      </c>
      <c r="AD236" s="111">
        <f>RCF!C$13</f>
        <v>13.114000000000001</v>
      </c>
      <c r="AE236" s="112">
        <f t="shared" si="197"/>
        <v>3713</v>
      </c>
      <c r="AF236" s="112">
        <f t="shared" si="197"/>
        <v>4725.6000000000004</v>
      </c>
      <c r="AG236" s="112">
        <f t="shared" si="197"/>
        <v>6750.9</v>
      </c>
      <c r="AH236" s="110">
        <f t="shared" si="184"/>
        <v>2254.1</v>
      </c>
      <c r="AI236" s="111">
        <f>RCF!C$31</f>
        <v>13.135999999999999</v>
      </c>
      <c r="AJ236" s="110">
        <f t="shared" si="185"/>
        <v>0</v>
      </c>
      <c r="AK236" s="111">
        <v>0</v>
      </c>
      <c r="AL236" s="110">
        <f t="shared" si="186"/>
        <v>2337.1</v>
      </c>
      <c r="AM236" s="111">
        <f>RCF!C$33</f>
        <v>13.62</v>
      </c>
      <c r="AN236" s="112">
        <f t="shared" si="194"/>
        <v>3505.6</v>
      </c>
      <c r="AO236" s="110">
        <f t="shared" si="187"/>
        <v>2357</v>
      </c>
      <c r="AP236" s="111">
        <f>RCF!C$35</f>
        <v>13.736000000000001</v>
      </c>
      <c r="AQ236" s="112">
        <f t="shared" si="198"/>
        <v>3064.1</v>
      </c>
      <c r="AR236" s="112">
        <f t="shared" si="198"/>
        <v>3417.6</v>
      </c>
      <c r="AS236" s="110">
        <f t="shared" si="188"/>
        <v>2307.6</v>
      </c>
      <c r="AT236" s="111">
        <f>RCF!C$37</f>
        <v>13.448</v>
      </c>
      <c r="AU236" s="110">
        <f t="shared" si="189"/>
        <v>2330.4</v>
      </c>
      <c r="AV236" s="111">
        <f>RCF!C$39</f>
        <v>13.581</v>
      </c>
      <c r="AW236" s="110">
        <f t="shared" si="190"/>
        <v>2176.1999999999998</v>
      </c>
      <c r="AX236" s="111">
        <f>RCF!C$41</f>
        <v>12.682</v>
      </c>
    </row>
    <row r="237" spans="1:50" ht="25.5" x14ac:dyDescent="0.2">
      <c r="A237" s="47">
        <v>6167</v>
      </c>
      <c r="B237" s="109" t="s">
        <v>331</v>
      </c>
      <c r="C237" s="39">
        <v>156.30000000000001</v>
      </c>
      <c r="D237" s="110">
        <f t="shared" si="191"/>
        <v>7270.8</v>
      </c>
      <c r="E237" s="175">
        <f>RCF!C$43</f>
        <v>46.518000000000001</v>
      </c>
      <c r="F237" s="110">
        <f t="shared" si="178"/>
        <v>2061.6999999999998</v>
      </c>
      <c r="G237" s="176">
        <f>RCF!C$5</f>
        <v>13.191000000000001</v>
      </c>
      <c r="H237" s="110">
        <f t="shared" si="179"/>
        <v>2061.6999999999998</v>
      </c>
      <c r="I237" s="176">
        <f t="shared" si="192"/>
        <v>13.191000000000001</v>
      </c>
      <c r="J237" s="177">
        <f t="shared" si="177"/>
        <v>2267.9</v>
      </c>
      <c r="K237" s="177">
        <f t="shared" si="177"/>
        <v>2783.4</v>
      </c>
      <c r="L237" s="177">
        <f t="shared" si="177"/>
        <v>3092.6</v>
      </c>
      <c r="M237" s="177">
        <f t="shared" si="177"/>
        <v>4123.5</v>
      </c>
      <c r="N237" s="177">
        <f t="shared" si="177"/>
        <v>4432.8</v>
      </c>
      <c r="O237" s="110">
        <f t="shared" si="180"/>
        <v>2051.9</v>
      </c>
      <c r="P237" s="176">
        <f>RCF!C$7</f>
        <v>13.128</v>
      </c>
      <c r="Q237" s="177">
        <f t="shared" si="196"/>
        <v>2667</v>
      </c>
      <c r="R237" s="177">
        <f t="shared" si="196"/>
        <v>3077</v>
      </c>
      <c r="S237" s="110">
        <f t="shared" si="181"/>
        <v>2002</v>
      </c>
      <c r="T237" s="176">
        <f>RCF!C$9</f>
        <v>12.808999999999999</v>
      </c>
      <c r="U237" s="110">
        <f t="shared" si="182"/>
        <v>2002</v>
      </c>
      <c r="V237" s="111">
        <f t="shared" si="193"/>
        <v>12.808999999999999</v>
      </c>
      <c r="W237" s="177">
        <f t="shared" si="195"/>
        <v>2202.1999999999998</v>
      </c>
      <c r="X237" s="177">
        <f t="shared" si="195"/>
        <v>2742.7</v>
      </c>
      <c r="Y237" s="177">
        <f t="shared" si="195"/>
        <v>3243.2</v>
      </c>
      <c r="Z237" s="177">
        <f t="shared" si="195"/>
        <v>2942.9</v>
      </c>
      <c r="AA237" s="177">
        <f t="shared" si="195"/>
        <v>4344.3</v>
      </c>
      <c r="AB237" s="177">
        <f t="shared" si="195"/>
        <v>6006</v>
      </c>
      <c r="AC237" s="110">
        <f t="shared" si="183"/>
        <v>2049.6999999999998</v>
      </c>
      <c r="AD237" s="111">
        <f>RCF!C$13</f>
        <v>13.114000000000001</v>
      </c>
      <c r="AE237" s="112">
        <f t="shared" si="197"/>
        <v>3382</v>
      </c>
      <c r="AF237" s="112">
        <f t="shared" si="197"/>
        <v>4304.3999999999996</v>
      </c>
      <c r="AG237" s="112">
        <f t="shared" si="197"/>
        <v>6149.1</v>
      </c>
      <c r="AH237" s="110">
        <f t="shared" si="184"/>
        <v>2053.1</v>
      </c>
      <c r="AI237" s="111">
        <f>RCF!C$31</f>
        <v>13.135999999999999</v>
      </c>
      <c r="AJ237" s="110">
        <f t="shared" si="185"/>
        <v>0</v>
      </c>
      <c r="AK237" s="111">
        <v>0</v>
      </c>
      <c r="AL237" s="110">
        <f t="shared" si="186"/>
        <v>2128.8000000000002</v>
      </c>
      <c r="AM237" s="111">
        <f>RCF!C$33</f>
        <v>13.62</v>
      </c>
      <c r="AN237" s="112">
        <f t="shared" si="194"/>
        <v>3193.2</v>
      </c>
      <c r="AO237" s="110">
        <f t="shared" si="187"/>
        <v>2146.9</v>
      </c>
      <c r="AP237" s="111">
        <f>RCF!C$35</f>
        <v>13.736000000000001</v>
      </c>
      <c r="AQ237" s="112">
        <f t="shared" si="198"/>
        <v>2790.9</v>
      </c>
      <c r="AR237" s="112">
        <f t="shared" si="198"/>
        <v>3113</v>
      </c>
      <c r="AS237" s="110">
        <f t="shared" si="188"/>
        <v>2101.9</v>
      </c>
      <c r="AT237" s="111">
        <f>RCF!C$37</f>
        <v>13.448</v>
      </c>
      <c r="AU237" s="110">
        <f t="shared" si="189"/>
        <v>2122.6999999999998</v>
      </c>
      <c r="AV237" s="111">
        <f>RCF!C$39</f>
        <v>13.581</v>
      </c>
      <c r="AW237" s="110">
        <f t="shared" si="190"/>
        <v>1982.1</v>
      </c>
      <c r="AX237" s="111">
        <f>RCF!C$41</f>
        <v>12.682</v>
      </c>
    </row>
    <row r="238" spans="1:50" ht="25.5" x14ac:dyDescent="0.2">
      <c r="A238" s="47">
        <v>6168</v>
      </c>
      <c r="B238" s="109" t="s">
        <v>332</v>
      </c>
      <c r="C238" s="39">
        <v>255.2</v>
      </c>
      <c r="D238" s="110">
        <f t="shared" si="191"/>
        <v>11871.4</v>
      </c>
      <c r="E238" s="175">
        <f>RCF!C$43</f>
        <v>46.518000000000001</v>
      </c>
      <c r="F238" s="110">
        <f t="shared" si="178"/>
        <v>3366.3</v>
      </c>
      <c r="G238" s="176">
        <f>RCF!C$5</f>
        <v>13.191000000000001</v>
      </c>
      <c r="H238" s="110">
        <f t="shared" si="179"/>
        <v>3366.3</v>
      </c>
      <c r="I238" s="176">
        <f t="shared" si="192"/>
        <v>13.191000000000001</v>
      </c>
      <c r="J238" s="177">
        <f t="shared" si="177"/>
        <v>3703</v>
      </c>
      <c r="K238" s="177">
        <f t="shared" si="177"/>
        <v>4544.6000000000004</v>
      </c>
      <c r="L238" s="177">
        <f t="shared" si="177"/>
        <v>5049.5</v>
      </c>
      <c r="M238" s="177">
        <f t="shared" si="177"/>
        <v>6732.7</v>
      </c>
      <c r="N238" s="177">
        <f t="shared" si="177"/>
        <v>7237.6</v>
      </c>
      <c r="O238" s="110">
        <f t="shared" si="180"/>
        <v>3350.2</v>
      </c>
      <c r="P238" s="176">
        <f>RCF!C$7</f>
        <v>13.128</v>
      </c>
      <c r="Q238" s="177">
        <f t="shared" si="196"/>
        <v>4355</v>
      </c>
      <c r="R238" s="177">
        <f t="shared" si="196"/>
        <v>5025</v>
      </c>
      <c r="S238" s="110">
        <f t="shared" si="181"/>
        <v>3268.8</v>
      </c>
      <c r="T238" s="176">
        <f>RCF!C$9</f>
        <v>12.808999999999999</v>
      </c>
      <c r="U238" s="110">
        <f t="shared" si="182"/>
        <v>3268.8</v>
      </c>
      <c r="V238" s="111">
        <f t="shared" si="193"/>
        <v>12.808999999999999</v>
      </c>
      <c r="W238" s="177">
        <f t="shared" si="195"/>
        <v>3595.6</v>
      </c>
      <c r="X238" s="177">
        <f t="shared" si="195"/>
        <v>4478.2</v>
      </c>
      <c r="Y238" s="177">
        <f t="shared" si="195"/>
        <v>5295.4</v>
      </c>
      <c r="Z238" s="177">
        <f t="shared" si="195"/>
        <v>4805.1000000000004</v>
      </c>
      <c r="AA238" s="177">
        <f t="shared" si="195"/>
        <v>7093.2</v>
      </c>
      <c r="AB238" s="177">
        <f t="shared" si="195"/>
        <v>9806.4</v>
      </c>
      <c r="AC238" s="110">
        <f t="shared" si="183"/>
        <v>3346.6</v>
      </c>
      <c r="AD238" s="111">
        <f>RCF!C$13</f>
        <v>13.114000000000001</v>
      </c>
      <c r="AE238" s="112">
        <f t="shared" si="197"/>
        <v>5521.9</v>
      </c>
      <c r="AF238" s="112">
        <f t="shared" si="197"/>
        <v>7027.9</v>
      </c>
      <c r="AG238" s="112">
        <f t="shared" si="197"/>
        <v>10039.799999999999</v>
      </c>
      <c r="AH238" s="110">
        <f t="shared" si="184"/>
        <v>3352.3</v>
      </c>
      <c r="AI238" s="111">
        <f>RCF!C$31</f>
        <v>13.135999999999999</v>
      </c>
      <c r="AJ238" s="110">
        <f t="shared" si="185"/>
        <v>0</v>
      </c>
      <c r="AK238" s="111">
        <v>0</v>
      </c>
      <c r="AL238" s="110">
        <f t="shared" si="186"/>
        <v>3475.8</v>
      </c>
      <c r="AM238" s="111">
        <f>RCF!C$33</f>
        <v>13.62</v>
      </c>
      <c r="AN238" s="112">
        <f t="shared" si="194"/>
        <v>5213.7</v>
      </c>
      <c r="AO238" s="110">
        <f t="shared" si="187"/>
        <v>3505.4</v>
      </c>
      <c r="AP238" s="111">
        <f>RCF!C$35</f>
        <v>13.736000000000001</v>
      </c>
      <c r="AQ238" s="112">
        <f t="shared" si="198"/>
        <v>4557</v>
      </c>
      <c r="AR238" s="112">
        <f t="shared" si="198"/>
        <v>5082.8</v>
      </c>
      <c r="AS238" s="110">
        <f t="shared" si="188"/>
        <v>3431.9</v>
      </c>
      <c r="AT238" s="111">
        <f>RCF!C$37</f>
        <v>13.448</v>
      </c>
      <c r="AU238" s="110">
        <f t="shared" si="189"/>
        <v>3465.8</v>
      </c>
      <c r="AV238" s="111">
        <f>RCF!C$39</f>
        <v>13.581</v>
      </c>
      <c r="AW238" s="110">
        <f t="shared" si="190"/>
        <v>3236.4</v>
      </c>
      <c r="AX238" s="111">
        <f>RCF!C$41</f>
        <v>12.682</v>
      </c>
    </row>
    <row r="239" spans="1:50" x14ac:dyDescent="0.2">
      <c r="A239" s="47">
        <v>6169</v>
      </c>
      <c r="B239" s="109" t="s">
        <v>333</v>
      </c>
      <c r="C239" s="39">
        <v>117</v>
      </c>
      <c r="D239" s="110">
        <f t="shared" si="191"/>
        <v>5442.6</v>
      </c>
      <c r="E239" s="175">
        <f>RCF!C$43</f>
        <v>46.518000000000001</v>
      </c>
      <c r="F239" s="110">
        <f t="shared" si="178"/>
        <v>1543.3</v>
      </c>
      <c r="G239" s="176">
        <f>RCF!C$5</f>
        <v>13.191000000000001</v>
      </c>
      <c r="H239" s="110">
        <f t="shared" si="179"/>
        <v>1543.3</v>
      </c>
      <c r="I239" s="176">
        <f t="shared" si="192"/>
        <v>13.191000000000001</v>
      </c>
      <c r="J239" s="177">
        <f t="shared" si="177"/>
        <v>1697.7</v>
      </c>
      <c r="K239" s="177">
        <f t="shared" si="177"/>
        <v>2083.5</v>
      </c>
      <c r="L239" s="177">
        <f t="shared" si="177"/>
        <v>2315</v>
      </c>
      <c r="M239" s="177">
        <f t="shared" si="177"/>
        <v>3086.7</v>
      </c>
      <c r="N239" s="177">
        <f t="shared" si="177"/>
        <v>3318.2</v>
      </c>
      <c r="O239" s="110">
        <f t="shared" si="180"/>
        <v>1535.9</v>
      </c>
      <c r="P239" s="176">
        <f>RCF!C$7</f>
        <v>13.128</v>
      </c>
      <c r="Q239" s="177">
        <f t="shared" si="196"/>
        <v>1996</v>
      </c>
      <c r="R239" s="177">
        <f t="shared" si="196"/>
        <v>2303</v>
      </c>
      <c r="S239" s="110">
        <f t="shared" si="181"/>
        <v>1498.6</v>
      </c>
      <c r="T239" s="176">
        <f>RCF!C$9</f>
        <v>12.808999999999999</v>
      </c>
      <c r="U239" s="110">
        <f t="shared" si="182"/>
        <v>1498.6</v>
      </c>
      <c r="V239" s="111">
        <f t="shared" si="193"/>
        <v>12.808999999999999</v>
      </c>
      <c r="W239" s="177">
        <f t="shared" si="195"/>
        <v>1648.4</v>
      </c>
      <c r="X239" s="177">
        <f t="shared" si="195"/>
        <v>2053</v>
      </c>
      <c r="Y239" s="177">
        <f t="shared" si="195"/>
        <v>2427.6999999999998</v>
      </c>
      <c r="Z239" s="177">
        <f t="shared" si="195"/>
        <v>2202.9</v>
      </c>
      <c r="AA239" s="177">
        <f t="shared" si="195"/>
        <v>3251.9</v>
      </c>
      <c r="AB239" s="177">
        <f t="shared" si="195"/>
        <v>4495.8</v>
      </c>
      <c r="AC239" s="110">
        <f t="shared" si="183"/>
        <v>1534.3</v>
      </c>
      <c r="AD239" s="111">
        <f>RCF!C$13</f>
        <v>13.114000000000001</v>
      </c>
      <c r="AE239" s="112">
        <f t="shared" si="197"/>
        <v>2531.6</v>
      </c>
      <c r="AF239" s="112">
        <f t="shared" si="197"/>
        <v>3222</v>
      </c>
      <c r="AG239" s="112">
        <f t="shared" si="197"/>
        <v>4602.8999999999996</v>
      </c>
      <c r="AH239" s="110">
        <f t="shared" si="184"/>
        <v>1536.9</v>
      </c>
      <c r="AI239" s="111">
        <f>RCF!C$31</f>
        <v>13.135999999999999</v>
      </c>
      <c r="AJ239" s="110">
        <f t="shared" si="185"/>
        <v>0</v>
      </c>
      <c r="AK239" s="111">
        <v>0</v>
      </c>
      <c r="AL239" s="110">
        <f t="shared" si="186"/>
        <v>1593.5</v>
      </c>
      <c r="AM239" s="111">
        <f>RCF!C$33</f>
        <v>13.62</v>
      </c>
      <c r="AN239" s="112">
        <f t="shared" si="194"/>
        <v>2390.1999999999998</v>
      </c>
      <c r="AO239" s="110">
        <f t="shared" si="187"/>
        <v>1607.1</v>
      </c>
      <c r="AP239" s="111">
        <f>RCF!C$35</f>
        <v>13.736000000000001</v>
      </c>
      <c r="AQ239" s="112">
        <f t="shared" si="198"/>
        <v>2089.1999999999998</v>
      </c>
      <c r="AR239" s="112">
        <f t="shared" si="198"/>
        <v>2330.1999999999998</v>
      </c>
      <c r="AS239" s="110">
        <f t="shared" si="188"/>
        <v>1573.4</v>
      </c>
      <c r="AT239" s="111">
        <f>RCF!C$37</f>
        <v>13.448</v>
      </c>
      <c r="AU239" s="110">
        <f t="shared" si="189"/>
        <v>1588.9</v>
      </c>
      <c r="AV239" s="111">
        <f>RCF!C$39</f>
        <v>13.581</v>
      </c>
      <c r="AW239" s="110">
        <f t="shared" si="190"/>
        <v>1483.7</v>
      </c>
      <c r="AX239" s="111">
        <f>RCF!C$41</f>
        <v>12.682</v>
      </c>
    </row>
    <row r="240" spans="1:50" ht="25.5" x14ac:dyDescent="0.2">
      <c r="A240" s="47">
        <v>6170</v>
      </c>
      <c r="B240" s="109" t="s">
        <v>334</v>
      </c>
      <c r="C240" s="39">
        <v>742</v>
      </c>
      <c r="D240" s="110">
        <f t="shared" si="191"/>
        <v>34516.400000000001</v>
      </c>
      <c r="E240" s="175">
        <f>RCF!C$43</f>
        <v>46.518000000000001</v>
      </c>
      <c r="F240" s="110">
        <f t="shared" si="178"/>
        <v>9787.7000000000007</v>
      </c>
      <c r="G240" s="176">
        <f>RCF!C$5</f>
        <v>13.191000000000001</v>
      </c>
      <c r="H240" s="110">
        <f t="shared" si="179"/>
        <v>9787.7000000000007</v>
      </c>
      <c r="I240" s="176">
        <f t="shared" si="192"/>
        <v>13.191000000000001</v>
      </c>
      <c r="J240" s="177">
        <f t="shared" si="177"/>
        <v>10766.5</v>
      </c>
      <c r="K240" s="177">
        <f t="shared" si="177"/>
        <v>13213.4</v>
      </c>
      <c r="L240" s="177">
        <f t="shared" si="177"/>
        <v>14681.6</v>
      </c>
      <c r="M240" s="177">
        <f t="shared" si="177"/>
        <v>19575.400000000001</v>
      </c>
      <c r="N240" s="177">
        <f t="shared" si="177"/>
        <v>21043.599999999999</v>
      </c>
      <c r="O240" s="110">
        <f t="shared" si="180"/>
        <v>9740.9</v>
      </c>
      <c r="P240" s="176">
        <f>RCF!C$7</f>
        <v>13.128</v>
      </c>
      <c r="Q240" s="177">
        <f t="shared" si="196"/>
        <v>12663</v>
      </c>
      <c r="R240" s="177">
        <f t="shared" si="196"/>
        <v>14611</v>
      </c>
      <c r="S240" s="110">
        <f t="shared" si="181"/>
        <v>9504.2000000000007</v>
      </c>
      <c r="T240" s="176">
        <f>RCF!C$9</f>
        <v>12.808999999999999</v>
      </c>
      <c r="U240" s="110">
        <f t="shared" si="182"/>
        <v>9504.2000000000007</v>
      </c>
      <c r="V240" s="111">
        <f t="shared" si="193"/>
        <v>12.808999999999999</v>
      </c>
      <c r="W240" s="177">
        <f t="shared" si="195"/>
        <v>10454.6</v>
      </c>
      <c r="X240" s="177">
        <f t="shared" si="195"/>
        <v>13020.7</v>
      </c>
      <c r="Y240" s="177">
        <f t="shared" si="195"/>
        <v>15396.8</v>
      </c>
      <c r="Z240" s="177">
        <f t="shared" si="195"/>
        <v>13971.1</v>
      </c>
      <c r="AA240" s="177">
        <f t="shared" si="195"/>
        <v>20624.099999999999</v>
      </c>
      <c r="AB240" s="177">
        <f t="shared" si="195"/>
        <v>28512.6</v>
      </c>
      <c r="AC240" s="110">
        <f t="shared" si="183"/>
        <v>9730.5</v>
      </c>
      <c r="AD240" s="111">
        <f>RCF!C$13</f>
        <v>13.114000000000001</v>
      </c>
      <c r="AE240" s="112">
        <f t="shared" si="197"/>
        <v>16055.3</v>
      </c>
      <c r="AF240" s="112">
        <f t="shared" si="197"/>
        <v>20434.099999999999</v>
      </c>
      <c r="AG240" s="112">
        <f t="shared" si="197"/>
        <v>29191.5</v>
      </c>
      <c r="AH240" s="110">
        <f t="shared" si="184"/>
        <v>9746.9</v>
      </c>
      <c r="AI240" s="111">
        <f>RCF!C$31</f>
        <v>13.135999999999999</v>
      </c>
      <c r="AJ240" s="110">
        <f t="shared" si="185"/>
        <v>0</v>
      </c>
      <c r="AK240" s="111">
        <v>0</v>
      </c>
      <c r="AL240" s="110">
        <f t="shared" si="186"/>
        <v>10106</v>
      </c>
      <c r="AM240" s="111">
        <f>RCF!C$33</f>
        <v>13.62</v>
      </c>
      <c r="AN240" s="112">
        <f t="shared" si="194"/>
        <v>15159</v>
      </c>
      <c r="AO240" s="110">
        <f t="shared" si="187"/>
        <v>10192.1</v>
      </c>
      <c r="AP240" s="111">
        <f>RCF!C$35</f>
        <v>13.736000000000001</v>
      </c>
      <c r="AQ240" s="112">
        <f t="shared" si="198"/>
        <v>13249.7</v>
      </c>
      <c r="AR240" s="112">
        <f t="shared" si="198"/>
        <v>14778.5</v>
      </c>
      <c r="AS240" s="110">
        <f t="shared" si="188"/>
        <v>9978.4</v>
      </c>
      <c r="AT240" s="111">
        <f>RCF!C$37</f>
        <v>13.448</v>
      </c>
      <c r="AU240" s="110">
        <f t="shared" si="189"/>
        <v>10077.1</v>
      </c>
      <c r="AV240" s="111">
        <f>RCF!C$39</f>
        <v>13.581</v>
      </c>
      <c r="AW240" s="110">
        <f t="shared" si="190"/>
        <v>9410</v>
      </c>
      <c r="AX240" s="111">
        <f>RCF!C$41</f>
        <v>12.682</v>
      </c>
    </row>
    <row r="241" spans="1:50" ht="38.25" x14ac:dyDescent="0.2">
      <c r="A241" s="47">
        <v>6171</v>
      </c>
      <c r="B241" s="109" t="s">
        <v>335</v>
      </c>
      <c r="C241" s="39">
        <v>1020.8</v>
      </c>
      <c r="D241" s="110">
        <f t="shared" si="191"/>
        <v>47485.599999999999</v>
      </c>
      <c r="E241" s="175">
        <f>RCF!C$43</f>
        <v>46.518000000000001</v>
      </c>
      <c r="F241" s="110">
        <f t="shared" si="178"/>
        <v>13465.3</v>
      </c>
      <c r="G241" s="176">
        <f>RCF!C$5</f>
        <v>13.191000000000001</v>
      </c>
      <c r="H241" s="110">
        <f t="shared" si="179"/>
        <v>13465.3</v>
      </c>
      <c r="I241" s="176">
        <f t="shared" si="192"/>
        <v>13.191000000000001</v>
      </c>
      <c r="J241" s="177">
        <f t="shared" si="177"/>
        <v>14811.9</v>
      </c>
      <c r="K241" s="177">
        <f t="shared" si="177"/>
        <v>18178.3</v>
      </c>
      <c r="L241" s="177">
        <f t="shared" si="177"/>
        <v>20198.099999999999</v>
      </c>
      <c r="M241" s="177">
        <f t="shared" si="177"/>
        <v>26930.7</v>
      </c>
      <c r="N241" s="177">
        <f t="shared" si="177"/>
        <v>28950.6</v>
      </c>
      <c r="O241" s="110">
        <f t="shared" si="180"/>
        <v>13401</v>
      </c>
      <c r="P241" s="176">
        <f>RCF!C$7</f>
        <v>13.128</v>
      </c>
      <c r="Q241" s="177">
        <f t="shared" si="196"/>
        <v>17421</v>
      </c>
      <c r="R241" s="177">
        <f t="shared" si="196"/>
        <v>20101</v>
      </c>
      <c r="S241" s="110">
        <f t="shared" si="181"/>
        <v>13075.4</v>
      </c>
      <c r="T241" s="176">
        <f>RCF!C$9</f>
        <v>12.808999999999999</v>
      </c>
      <c r="U241" s="110">
        <f t="shared" si="182"/>
        <v>13075.4</v>
      </c>
      <c r="V241" s="111">
        <f t="shared" si="193"/>
        <v>12.808999999999999</v>
      </c>
      <c r="W241" s="177">
        <f t="shared" si="195"/>
        <v>14382.9</v>
      </c>
      <c r="X241" s="177">
        <f t="shared" si="195"/>
        <v>17913.2</v>
      </c>
      <c r="Y241" s="177">
        <f t="shared" si="195"/>
        <v>21182.1</v>
      </c>
      <c r="Z241" s="177">
        <f t="shared" si="195"/>
        <v>19220.8</v>
      </c>
      <c r="AA241" s="177">
        <f t="shared" si="195"/>
        <v>28373.599999999999</v>
      </c>
      <c r="AB241" s="177">
        <f t="shared" si="195"/>
        <v>39226.199999999997</v>
      </c>
      <c r="AC241" s="110">
        <f t="shared" si="183"/>
        <v>13386.7</v>
      </c>
      <c r="AD241" s="111">
        <f>RCF!C$13</f>
        <v>13.114000000000001</v>
      </c>
      <c r="AE241" s="112">
        <f t="shared" si="197"/>
        <v>22088.1</v>
      </c>
      <c r="AF241" s="112">
        <f t="shared" si="197"/>
        <v>28112.1</v>
      </c>
      <c r="AG241" s="112">
        <f t="shared" si="197"/>
        <v>40160.1</v>
      </c>
      <c r="AH241" s="110">
        <f t="shared" si="184"/>
        <v>13409.2</v>
      </c>
      <c r="AI241" s="111">
        <f>RCF!C$31</f>
        <v>13.135999999999999</v>
      </c>
      <c r="AJ241" s="110">
        <f t="shared" si="185"/>
        <v>0</v>
      </c>
      <c r="AK241" s="111">
        <v>0</v>
      </c>
      <c r="AL241" s="110">
        <f t="shared" si="186"/>
        <v>13903.2</v>
      </c>
      <c r="AM241" s="111">
        <f>RCF!C$33</f>
        <v>13.62</v>
      </c>
      <c r="AN241" s="112">
        <f t="shared" si="194"/>
        <v>20854.8</v>
      </c>
      <c r="AO241" s="110">
        <f t="shared" si="187"/>
        <v>14021.7</v>
      </c>
      <c r="AP241" s="111">
        <f>RCF!C$35</f>
        <v>13.736000000000001</v>
      </c>
      <c r="AQ241" s="112">
        <f t="shared" si="198"/>
        <v>18228.2</v>
      </c>
      <c r="AR241" s="112">
        <f t="shared" si="198"/>
        <v>20331.400000000001</v>
      </c>
      <c r="AS241" s="110">
        <f t="shared" si="188"/>
        <v>13727.7</v>
      </c>
      <c r="AT241" s="111">
        <f>RCF!C$37</f>
        <v>13.448</v>
      </c>
      <c r="AU241" s="110">
        <f t="shared" si="189"/>
        <v>13863.4</v>
      </c>
      <c r="AV241" s="111">
        <f>RCF!C$39</f>
        <v>13.581</v>
      </c>
      <c r="AW241" s="110">
        <f t="shared" si="190"/>
        <v>12945.7</v>
      </c>
      <c r="AX241" s="111">
        <f>RCF!C$41</f>
        <v>12.682</v>
      </c>
    </row>
    <row r="242" spans="1:50" ht="25.5" x14ac:dyDescent="0.2">
      <c r="A242" s="47">
        <v>6172</v>
      </c>
      <c r="B242" s="109" t="s">
        <v>336</v>
      </c>
      <c r="C242" s="39">
        <v>804.6</v>
      </c>
      <c r="D242" s="110">
        <f t="shared" si="191"/>
        <v>37428.400000000001</v>
      </c>
      <c r="E242" s="175">
        <f>RCF!C$43</f>
        <v>46.518000000000001</v>
      </c>
      <c r="F242" s="110">
        <f t="shared" si="178"/>
        <v>10613.4</v>
      </c>
      <c r="G242" s="176">
        <f>RCF!C$5</f>
        <v>13.191000000000001</v>
      </c>
      <c r="H242" s="110">
        <f t="shared" si="179"/>
        <v>10613.4</v>
      </c>
      <c r="I242" s="176">
        <f t="shared" si="192"/>
        <v>13.191000000000001</v>
      </c>
      <c r="J242" s="177">
        <f t="shared" si="177"/>
        <v>11674.8</v>
      </c>
      <c r="K242" s="177">
        <f t="shared" si="177"/>
        <v>14328.2</v>
      </c>
      <c r="L242" s="177">
        <f t="shared" si="177"/>
        <v>15920.2</v>
      </c>
      <c r="M242" s="177">
        <f t="shared" si="177"/>
        <v>21227</v>
      </c>
      <c r="N242" s="177">
        <f t="shared" si="177"/>
        <v>22819</v>
      </c>
      <c r="O242" s="110">
        <f t="shared" si="180"/>
        <v>10562.7</v>
      </c>
      <c r="P242" s="176">
        <f>RCF!C$7</f>
        <v>13.128</v>
      </c>
      <c r="Q242" s="177">
        <f t="shared" si="196"/>
        <v>13731</v>
      </c>
      <c r="R242" s="177">
        <f t="shared" si="196"/>
        <v>15844</v>
      </c>
      <c r="S242" s="110">
        <f t="shared" si="181"/>
        <v>10306.1</v>
      </c>
      <c r="T242" s="176">
        <f>RCF!C$9</f>
        <v>12.808999999999999</v>
      </c>
      <c r="U242" s="110">
        <f t="shared" si="182"/>
        <v>10306.1</v>
      </c>
      <c r="V242" s="111">
        <f t="shared" si="193"/>
        <v>12.808999999999999</v>
      </c>
      <c r="W242" s="177">
        <f t="shared" si="195"/>
        <v>11336.7</v>
      </c>
      <c r="X242" s="177">
        <f t="shared" si="195"/>
        <v>14119.3</v>
      </c>
      <c r="Y242" s="177">
        <f t="shared" si="195"/>
        <v>16695.8</v>
      </c>
      <c r="Z242" s="177">
        <f t="shared" si="195"/>
        <v>15149.9</v>
      </c>
      <c r="AA242" s="177">
        <f t="shared" si="195"/>
        <v>22364.2</v>
      </c>
      <c r="AB242" s="177">
        <f t="shared" si="195"/>
        <v>30918.3</v>
      </c>
      <c r="AC242" s="110">
        <f t="shared" si="183"/>
        <v>10551.5</v>
      </c>
      <c r="AD242" s="111">
        <f>RCF!C$13</f>
        <v>13.114000000000001</v>
      </c>
      <c r="AE242" s="112">
        <f t="shared" si="197"/>
        <v>17410</v>
      </c>
      <c r="AF242" s="112">
        <f t="shared" si="197"/>
        <v>22158.2</v>
      </c>
      <c r="AG242" s="112">
        <f t="shared" si="197"/>
        <v>31654.5</v>
      </c>
      <c r="AH242" s="110">
        <f t="shared" si="184"/>
        <v>10569.2</v>
      </c>
      <c r="AI242" s="111">
        <f>RCF!C$31</f>
        <v>13.135999999999999</v>
      </c>
      <c r="AJ242" s="110">
        <f t="shared" si="185"/>
        <v>0</v>
      </c>
      <c r="AK242" s="111">
        <v>0</v>
      </c>
      <c r="AL242" s="110">
        <f t="shared" si="186"/>
        <v>10958.6</v>
      </c>
      <c r="AM242" s="111">
        <f>RCF!C$33</f>
        <v>13.62</v>
      </c>
      <c r="AN242" s="112">
        <f t="shared" si="194"/>
        <v>16437.900000000001</v>
      </c>
      <c r="AO242" s="110">
        <f t="shared" si="187"/>
        <v>11051.9</v>
      </c>
      <c r="AP242" s="111">
        <f>RCF!C$35</f>
        <v>13.736000000000001</v>
      </c>
      <c r="AQ242" s="112">
        <f t="shared" si="198"/>
        <v>14367.4</v>
      </c>
      <c r="AR242" s="112">
        <f t="shared" si="198"/>
        <v>16025.2</v>
      </c>
      <c r="AS242" s="110">
        <f t="shared" si="188"/>
        <v>10820.2</v>
      </c>
      <c r="AT242" s="111">
        <f>RCF!C$37</f>
        <v>13.448</v>
      </c>
      <c r="AU242" s="110">
        <f t="shared" si="189"/>
        <v>10927.2</v>
      </c>
      <c r="AV242" s="111">
        <f>RCF!C$39</f>
        <v>13.581</v>
      </c>
      <c r="AW242" s="110">
        <f t="shared" si="190"/>
        <v>10203.9</v>
      </c>
      <c r="AX242" s="111">
        <f>RCF!C$41</f>
        <v>12.682</v>
      </c>
    </row>
    <row r="243" spans="1:50" x14ac:dyDescent="0.2">
      <c r="A243" s="47">
        <v>6173</v>
      </c>
      <c r="B243" s="109" t="s">
        <v>337</v>
      </c>
      <c r="C243" s="39">
        <v>919.3</v>
      </c>
      <c r="D243" s="110">
        <f t="shared" si="191"/>
        <v>42764</v>
      </c>
      <c r="E243" s="175">
        <f>RCF!C$43</f>
        <v>46.518000000000001</v>
      </c>
      <c r="F243" s="110">
        <f t="shared" si="178"/>
        <v>12126.4</v>
      </c>
      <c r="G243" s="176">
        <f>RCF!C$5</f>
        <v>13.191000000000001</v>
      </c>
      <c r="H243" s="110">
        <f t="shared" si="179"/>
        <v>12126.4</v>
      </c>
      <c r="I243" s="176">
        <f t="shared" si="192"/>
        <v>13.191000000000001</v>
      </c>
      <c r="J243" s="177">
        <f t="shared" si="177"/>
        <v>13339.1</v>
      </c>
      <c r="K243" s="177">
        <f t="shared" si="177"/>
        <v>16370.8</v>
      </c>
      <c r="L243" s="177">
        <f t="shared" si="177"/>
        <v>18189.7</v>
      </c>
      <c r="M243" s="177">
        <f t="shared" si="177"/>
        <v>24253</v>
      </c>
      <c r="N243" s="177">
        <f t="shared" si="177"/>
        <v>26071.9</v>
      </c>
      <c r="O243" s="110">
        <f t="shared" si="180"/>
        <v>12068.5</v>
      </c>
      <c r="P243" s="176">
        <f>RCF!C$7</f>
        <v>13.128</v>
      </c>
      <c r="Q243" s="177">
        <f t="shared" si="196"/>
        <v>15689</v>
      </c>
      <c r="R243" s="177">
        <f t="shared" si="196"/>
        <v>18102</v>
      </c>
      <c r="S243" s="110">
        <f t="shared" si="181"/>
        <v>11775.3</v>
      </c>
      <c r="T243" s="176">
        <f>RCF!C$9</f>
        <v>12.808999999999999</v>
      </c>
      <c r="U243" s="110">
        <f t="shared" si="182"/>
        <v>11775.3</v>
      </c>
      <c r="V243" s="111">
        <f t="shared" si="193"/>
        <v>12.808999999999999</v>
      </c>
      <c r="W243" s="177">
        <f t="shared" si="195"/>
        <v>12952.8</v>
      </c>
      <c r="X243" s="177">
        <f t="shared" si="195"/>
        <v>16132.1</v>
      </c>
      <c r="Y243" s="177">
        <f t="shared" si="195"/>
        <v>19075.900000000001</v>
      </c>
      <c r="Z243" s="177">
        <f t="shared" si="195"/>
        <v>17309.599999999999</v>
      </c>
      <c r="AA243" s="177">
        <f t="shared" si="195"/>
        <v>25552.400000000001</v>
      </c>
      <c r="AB243" s="177">
        <f t="shared" si="195"/>
        <v>35325.9</v>
      </c>
      <c r="AC243" s="110">
        <f t="shared" si="183"/>
        <v>12055.7</v>
      </c>
      <c r="AD243" s="111">
        <f>RCF!C$13</f>
        <v>13.114000000000001</v>
      </c>
      <c r="AE243" s="112">
        <f t="shared" si="197"/>
        <v>19891.900000000001</v>
      </c>
      <c r="AF243" s="112">
        <f t="shared" si="197"/>
        <v>25317</v>
      </c>
      <c r="AG243" s="112">
        <f t="shared" si="197"/>
        <v>36167.1</v>
      </c>
      <c r="AH243" s="110">
        <f t="shared" si="184"/>
        <v>12075.9</v>
      </c>
      <c r="AI243" s="111">
        <f>RCF!C$31</f>
        <v>13.135999999999999</v>
      </c>
      <c r="AJ243" s="110">
        <f t="shared" si="185"/>
        <v>0</v>
      </c>
      <c r="AK243" s="111">
        <v>0</v>
      </c>
      <c r="AL243" s="110">
        <f t="shared" si="186"/>
        <v>12520.8</v>
      </c>
      <c r="AM243" s="111">
        <f>RCF!C$33</f>
        <v>13.62</v>
      </c>
      <c r="AN243" s="112">
        <f t="shared" si="194"/>
        <v>18781.2</v>
      </c>
      <c r="AO243" s="110">
        <f t="shared" si="187"/>
        <v>12627.5</v>
      </c>
      <c r="AP243" s="111">
        <f>RCF!C$35</f>
        <v>13.736000000000001</v>
      </c>
      <c r="AQ243" s="112">
        <f t="shared" si="198"/>
        <v>16415.7</v>
      </c>
      <c r="AR243" s="112">
        <f t="shared" si="198"/>
        <v>18309.8</v>
      </c>
      <c r="AS243" s="110">
        <f t="shared" si="188"/>
        <v>12362.7</v>
      </c>
      <c r="AT243" s="111">
        <f>RCF!C$37</f>
        <v>13.448</v>
      </c>
      <c r="AU243" s="110">
        <f t="shared" si="189"/>
        <v>12485</v>
      </c>
      <c r="AV243" s="111">
        <f>RCF!C$39</f>
        <v>13.581</v>
      </c>
      <c r="AW243" s="110">
        <f t="shared" si="190"/>
        <v>11658.5</v>
      </c>
      <c r="AX243" s="111">
        <f>RCF!C$41</f>
        <v>12.682</v>
      </c>
    </row>
    <row r="244" spans="1:50" ht="51" x14ac:dyDescent="0.2">
      <c r="A244" s="47">
        <v>6174</v>
      </c>
      <c r="B244" s="109" t="s">
        <v>338</v>
      </c>
      <c r="C244" s="39">
        <v>866.3</v>
      </c>
      <c r="D244" s="110">
        <f t="shared" si="191"/>
        <v>40298.5</v>
      </c>
      <c r="E244" s="175">
        <f>RCF!C$43</f>
        <v>46.518000000000001</v>
      </c>
      <c r="F244" s="110">
        <f t="shared" si="178"/>
        <v>11427.3</v>
      </c>
      <c r="G244" s="176">
        <f>RCF!C$5</f>
        <v>13.191000000000001</v>
      </c>
      <c r="H244" s="110">
        <f t="shared" si="179"/>
        <v>11427.3</v>
      </c>
      <c r="I244" s="176">
        <f t="shared" si="192"/>
        <v>13.191000000000001</v>
      </c>
      <c r="J244" s="177">
        <f t="shared" si="177"/>
        <v>12570.1</v>
      </c>
      <c r="K244" s="177">
        <f t="shared" si="177"/>
        <v>15426.9</v>
      </c>
      <c r="L244" s="177">
        <f t="shared" si="177"/>
        <v>17141</v>
      </c>
      <c r="M244" s="177">
        <f t="shared" si="177"/>
        <v>22854.7</v>
      </c>
      <c r="N244" s="177">
        <f t="shared" si="177"/>
        <v>24568.799999999999</v>
      </c>
      <c r="O244" s="110">
        <f t="shared" si="180"/>
        <v>11372.7</v>
      </c>
      <c r="P244" s="176">
        <f>RCF!C$7</f>
        <v>13.128</v>
      </c>
      <c r="Q244" s="177">
        <f t="shared" si="196"/>
        <v>14784</v>
      </c>
      <c r="R244" s="177">
        <f t="shared" si="196"/>
        <v>17059</v>
      </c>
      <c r="S244" s="110">
        <f t="shared" si="181"/>
        <v>11096.4</v>
      </c>
      <c r="T244" s="176">
        <f>RCF!C$9</f>
        <v>12.808999999999999</v>
      </c>
      <c r="U244" s="110">
        <f t="shared" si="182"/>
        <v>11096.4</v>
      </c>
      <c r="V244" s="111">
        <f t="shared" si="193"/>
        <v>12.808999999999999</v>
      </c>
      <c r="W244" s="177">
        <f t="shared" si="195"/>
        <v>12206</v>
      </c>
      <c r="X244" s="177">
        <f t="shared" si="195"/>
        <v>15202</v>
      </c>
      <c r="Y244" s="177">
        <f t="shared" si="195"/>
        <v>17976.099999999999</v>
      </c>
      <c r="Z244" s="177">
        <f t="shared" si="195"/>
        <v>16311.7</v>
      </c>
      <c r="AA244" s="177">
        <f t="shared" si="195"/>
        <v>24079.1</v>
      </c>
      <c r="AB244" s="177">
        <f t="shared" si="195"/>
        <v>33289.199999999997</v>
      </c>
      <c r="AC244" s="110">
        <f t="shared" si="183"/>
        <v>11360.6</v>
      </c>
      <c r="AD244" s="111">
        <f>RCF!C$13</f>
        <v>13.114000000000001</v>
      </c>
      <c r="AE244" s="112">
        <f t="shared" si="197"/>
        <v>18745</v>
      </c>
      <c r="AF244" s="112">
        <f t="shared" si="197"/>
        <v>23857.3</v>
      </c>
      <c r="AG244" s="112">
        <f t="shared" si="197"/>
        <v>34081.800000000003</v>
      </c>
      <c r="AH244" s="110">
        <f t="shared" si="184"/>
        <v>11379.7</v>
      </c>
      <c r="AI244" s="111">
        <f>RCF!C$31</f>
        <v>13.135999999999999</v>
      </c>
      <c r="AJ244" s="110">
        <f t="shared" si="185"/>
        <v>0</v>
      </c>
      <c r="AK244" s="111">
        <v>0</v>
      </c>
      <c r="AL244" s="110">
        <f t="shared" si="186"/>
        <v>11799</v>
      </c>
      <c r="AM244" s="111">
        <f>RCF!C$33</f>
        <v>13.62</v>
      </c>
      <c r="AN244" s="112">
        <f t="shared" si="194"/>
        <v>17698.5</v>
      </c>
      <c r="AO244" s="110">
        <f t="shared" si="187"/>
        <v>11899.4</v>
      </c>
      <c r="AP244" s="111">
        <f>RCF!C$35</f>
        <v>13.736000000000001</v>
      </c>
      <c r="AQ244" s="112">
        <f t="shared" si="198"/>
        <v>15469.2</v>
      </c>
      <c r="AR244" s="112">
        <f t="shared" si="198"/>
        <v>17254.099999999999</v>
      </c>
      <c r="AS244" s="110">
        <f t="shared" si="188"/>
        <v>11650</v>
      </c>
      <c r="AT244" s="111">
        <f>RCF!C$37</f>
        <v>13.448</v>
      </c>
      <c r="AU244" s="110">
        <f t="shared" si="189"/>
        <v>11765.2</v>
      </c>
      <c r="AV244" s="111">
        <f>RCF!C$39</f>
        <v>13.581</v>
      </c>
      <c r="AW244" s="110">
        <f t="shared" si="190"/>
        <v>10986.4</v>
      </c>
      <c r="AX244" s="111">
        <f>RCF!C$41</f>
        <v>12.682</v>
      </c>
    </row>
    <row r="245" spans="1:50" ht="51" x14ac:dyDescent="0.2">
      <c r="A245" s="47">
        <v>6175</v>
      </c>
      <c r="B245" s="109" t="s">
        <v>339</v>
      </c>
      <c r="C245" s="39">
        <v>852.8</v>
      </c>
      <c r="D245" s="110">
        <f t="shared" si="191"/>
        <v>39670.6</v>
      </c>
      <c r="E245" s="175">
        <f>RCF!C$43</f>
        <v>46.518000000000001</v>
      </c>
      <c r="F245" s="110">
        <f t="shared" si="178"/>
        <v>11249.2</v>
      </c>
      <c r="G245" s="176">
        <f>RCF!C$5</f>
        <v>13.191000000000001</v>
      </c>
      <c r="H245" s="110">
        <f t="shared" si="179"/>
        <v>11249.2</v>
      </c>
      <c r="I245" s="176">
        <f t="shared" si="192"/>
        <v>13.191000000000001</v>
      </c>
      <c r="J245" s="177">
        <f t="shared" si="177"/>
        <v>12374.2</v>
      </c>
      <c r="K245" s="177">
        <f t="shared" si="177"/>
        <v>15186.5</v>
      </c>
      <c r="L245" s="177">
        <f t="shared" si="177"/>
        <v>16873.900000000001</v>
      </c>
      <c r="M245" s="177">
        <f t="shared" si="177"/>
        <v>22498.6</v>
      </c>
      <c r="N245" s="177">
        <f t="shared" si="177"/>
        <v>24186</v>
      </c>
      <c r="O245" s="110">
        <f t="shared" si="180"/>
        <v>11195.5</v>
      </c>
      <c r="P245" s="176">
        <f>RCF!C$7</f>
        <v>13.128</v>
      </c>
      <c r="Q245" s="177">
        <f t="shared" si="196"/>
        <v>14554</v>
      </c>
      <c r="R245" s="177">
        <f t="shared" si="196"/>
        <v>16793</v>
      </c>
      <c r="S245" s="110">
        <f t="shared" si="181"/>
        <v>10923.5</v>
      </c>
      <c r="T245" s="176">
        <f>RCF!C$9</f>
        <v>12.808999999999999</v>
      </c>
      <c r="U245" s="110">
        <f t="shared" si="182"/>
        <v>10923.5</v>
      </c>
      <c r="V245" s="111">
        <f t="shared" si="193"/>
        <v>12.808999999999999</v>
      </c>
      <c r="W245" s="177">
        <f t="shared" si="195"/>
        <v>12015.8</v>
      </c>
      <c r="X245" s="177">
        <f t="shared" si="195"/>
        <v>14965.1</v>
      </c>
      <c r="Y245" s="177">
        <f t="shared" si="195"/>
        <v>17696</v>
      </c>
      <c r="Z245" s="177">
        <f t="shared" si="195"/>
        <v>16057.5</v>
      </c>
      <c r="AA245" s="177">
        <f t="shared" si="195"/>
        <v>23703.9</v>
      </c>
      <c r="AB245" s="177">
        <f t="shared" si="195"/>
        <v>32770.5</v>
      </c>
      <c r="AC245" s="110">
        <f t="shared" si="183"/>
        <v>11183.6</v>
      </c>
      <c r="AD245" s="111">
        <f>RCF!C$13</f>
        <v>13.114000000000001</v>
      </c>
      <c r="AE245" s="112">
        <f t="shared" si="197"/>
        <v>18452.900000000001</v>
      </c>
      <c r="AF245" s="112">
        <f t="shared" si="197"/>
        <v>23485.599999999999</v>
      </c>
      <c r="AG245" s="112">
        <f t="shared" si="197"/>
        <v>33550.800000000003</v>
      </c>
      <c r="AH245" s="110">
        <f t="shared" si="184"/>
        <v>11202.3</v>
      </c>
      <c r="AI245" s="111">
        <f>RCF!C$31</f>
        <v>13.135999999999999</v>
      </c>
      <c r="AJ245" s="110">
        <f t="shared" si="185"/>
        <v>0</v>
      </c>
      <c r="AK245" s="111">
        <v>0</v>
      </c>
      <c r="AL245" s="110">
        <f t="shared" si="186"/>
        <v>11615.1</v>
      </c>
      <c r="AM245" s="111">
        <f>RCF!C$33</f>
        <v>13.62</v>
      </c>
      <c r="AN245" s="112">
        <f t="shared" si="194"/>
        <v>17422.599999999999</v>
      </c>
      <c r="AO245" s="110">
        <f t="shared" si="187"/>
        <v>11714</v>
      </c>
      <c r="AP245" s="111">
        <f>RCF!C$35</f>
        <v>13.736000000000001</v>
      </c>
      <c r="AQ245" s="112">
        <f t="shared" si="198"/>
        <v>15228.2</v>
      </c>
      <c r="AR245" s="112">
        <f t="shared" si="198"/>
        <v>16985.3</v>
      </c>
      <c r="AS245" s="110">
        <f t="shared" si="188"/>
        <v>11468.4</v>
      </c>
      <c r="AT245" s="111">
        <f>RCF!C$37</f>
        <v>13.448</v>
      </c>
      <c r="AU245" s="110">
        <f t="shared" si="189"/>
        <v>11581.8</v>
      </c>
      <c r="AV245" s="111">
        <f>RCF!C$39</f>
        <v>13.581</v>
      </c>
      <c r="AW245" s="110">
        <f t="shared" si="190"/>
        <v>10815.2</v>
      </c>
      <c r="AX245" s="111">
        <f>RCF!C$41</f>
        <v>12.682</v>
      </c>
    </row>
    <row r="246" spans="1:50" ht="38.25" x14ac:dyDescent="0.2">
      <c r="A246" s="47">
        <v>6176</v>
      </c>
      <c r="B246" s="109" t="s">
        <v>340</v>
      </c>
      <c r="C246" s="39">
        <v>967.2</v>
      </c>
      <c r="D246" s="110">
        <f t="shared" si="191"/>
        <v>44992.2</v>
      </c>
      <c r="E246" s="175">
        <f>RCF!C$43</f>
        <v>46.518000000000001</v>
      </c>
      <c r="F246" s="110">
        <f t="shared" si="178"/>
        <v>12758.3</v>
      </c>
      <c r="G246" s="176">
        <f>RCF!C$5</f>
        <v>13.191000000000001</v>
      </c>
      <c r="H246" s="110">
        <f t="shared" si="179"/>
        <v>12758.3</v>
      </c>
      <c r="I246" s="176">
        <f t="shared" si="192"/>
        <v>13.191000000000001</v>
      </c>
      <c r="J246" s="177">
        <f t="shared" si="177"/>
        <v>14034.2</v>
      </c>
      <c r="K246" s="177">
        <f t="shared" si="177"/>
        <v>17223.8</v>
      </c>
      <c r="L246" s="177">
        <f t="shared" si="177"/>
        <v>19137.5</v>
      </c>
      <c r="M246" s="177">
        <f t="shared" si="177"/>
        <v>25516.7</v>
      </c>
      <c r="N246" s="177">
        <f t="shared" si="177"/>
        <v>27430.400000000001</v>
      </c>
      <c r="O246" s="110">
        <f t="shared" si="180"/>
        <v>12697.4</v>
      </c>
      <c r="P246" s="176">
        <f>RCF!C$7</f>
        <v>13.128</v>
      </c>
      <c r="Q246" s="177">
        <f t="shared" si="196"/>
        <v>16506</v>
      </c>
      <c r="R246" s="177">
        <f t="shared" si="196"/>
        <v>19046</v>
      </c>
      <c r="S246" s="110">
        <f t="shared" si="181"/>
        <v>12388.8</v>
      </c>
      <c r="T246" s="176">
        <f>RCF!C$9</f>
        <v>12.808999999999999</v>
      </c>
      <c r="U246" s="110">
        <f t="shared" si="182"/>
        <v>12388.8</v>
      </c>
      <c r="V246" s="111">
        <f t="shared" si="193"/>
        <v>12.808999999999999</v>
      </c>
      <c r="W246" s="177">
        <f t="shared" si="195"/>
        <v>13627.6</v>
      </c>
      <c r="X246" s="177">
        <f t="shared" si="195"/>
        <v>16972.599999999999</v>
      </c>
      <c r="Y246" s="177">
        <f t="shared" si="195"/>
        <v>20069.8</v>
      </c>
      <c r="Z246" s="177">
        <f t="shared" si="195"/>
        <v>18211.5</v>
      </c>
      <c r="AA246" s="177">
        <f t="shared" si="195"/>
        <v>26883.599999999999</v>
      </c>
      <c r="AB246" s="177">
        <f t="shared" si="195"/>
        <v>37166.400000000001</v>
      </c>
      <c r="AC246" s="110">
        <f t="shared" si="183"/>
        <v>12683.8</v>
      </c>
      <c r="AD246" s="111">
        <f>RCF!C$13</f>
        <v>13.114000000000001</v>
      </c>
      <c r="AE246" s="112">
        <f t="shared" si="197"/>
        <v>20928.3</v>
      </c>
      <c r="AF246" s="112">
        <f t="shared" si="197"/>
        <v>26636</v>
      </c>
      <c r="AG246" s="112">
        <f t="shared" si="197"/>
        <v>38051.4</v>
      </c>
      <c r="AH246" s="110">
        <f t="shared" si="184"/>
        <v>12705.1</v>
      </c>
      <c r="AI246" s="111">
        <f>RCF!C$31</f>
        <v>13.135999999999999</v>
      </c>
      <c r="AJ246" s="110">
        <f t="shared" si="185"/>
        <v>0</v>
      </c>
      <c r="AK246" s="111">
        <v>0</v>
      </c>
      <c r="AL246" s="110">
        <f t="shared" si="186"/>
        <v>13173.2</v>
      </c>
      <c r="AM246" s="111">
        <f>RCF!C$33</f>
        <v>13.62</v>
      </c>
      <c r="AN246" s="112">
        <f t="shared" si="194"/>
        <v>19759.8</v>
      </c>
      <c r="AO246" s="110">
        <f t="shared" si="187"/>
        <v>13285.4</v>
      </c>
      <c r="AP246" s="111">
        <f>RCF!C$35</f>
        <v>13.736000000000001</v>
      </c>
      <c r="AQ246" s="112">
        <f t="shared" si="198"/>
        <v>17271</v>
      </c>
      <c r="AR246" s="112">
        <f t="shared" si="198"/>
        <v>19263.8</v>
      </c>
      <c r="AS246" s="110">
        <f t="shared" si="188"/>
        <v>13006.9</v>
      </c>
      <c r="AT246" s="111">
        <f>RCF!C$37</f>
        <v>13.448</v>
      </c>
      <c r="AU246" s="110">
        <f t="shared" si="189"/>
        <v>13135.5</v>
      </c>
      <c r="AV246" s="111">
        <f>RCF!C$39</f>
        <v>13.581</v>
      </c>
      <c r="AW246" s="110">
        <f t="shared" si="190"/>
        <v>12266</v>
      </c>
      <c r="AX246" s="111">
        <f>RCF!C$41</f>
        <v>12.682</v>
      </c>
    </row>
    <row r="247" spans="1:50" ht="51" x14ac:dyDescent="0.2">
      <c r="A247" s="47">
        <v>6177</v>
      </c>
      <c r="B247" s="109" t="s">
        <v>341</v>
      </c>
      <c r="C247" s="39">
        <v>739.5</v>
      </c>
      <c r="D247" s="110">
        <f t="shared" si="191"/>
        <v>34400.1</v>
      </c>
      <c r="E247" s="175">
        <f>RCF!C$43</f>
        <v>46.518000000000001</v>
      </c>
      <c r="F247" s="110">
        <f t="shared" si="178"/>
        <v>9754.7000000000007</v>
      </c>
      <c r="G247" s="176">
        <f>RCF!C$5</f>
        <v>13.191000000000001</v>
      </c>
      <c r="H247" s="110">
        <f t="shared" si="179"/>
        <v>9754.7000000000007</v>
      </c>
      <c r="I247" s="176">
        <f t="shared" si="192"/>
        <v>13.191000000000001</v>
      </c>
      <c r="J247" s="177">
        <f t="shared" ref="J247:N266" si="199">ROUND($C247*$I247*J$6,1)</f>
        <v>10730.2</v>
      </c>
      <c r="K247" s="177">
        <f t="shared" si="199"/>
        <v>13168.9</v>
      </c>
      <c r="L247" s="177">
        <f t="shared" si="199"/>
        <v>14632.1</v>
      </c>
      <c r="M247" s="177">
        <f t="shared" si="199"/>
        <v>19509.5</v>
      </c>
      <c r="N247" s="177">
        <f t="shared" si="199"/>
        <v>20972.7</v>
      </c>
      <c r="O247" s="110">
        <f t="shared" si="180"/>
        <v>9708.1</v>
      </c>
      <c r="P247" s="176">
        <f>RCF!C$7</f>
        <v>13.128</v>
      </c>
      <c r="Q247" s="177">
        <f t="shared" si="196"/>
        <v>12620</v>
      </c>
      <c r="R247" s="177">
        <f t="shared" si="196"/>
        <v>14562</v>
      </c>
      <c r="S247" s="110">
        <f t="shared" si="181"/>
        <v>9472.2000000000007</v>
      </c>
      <c r="T247" s="176">
        <f>RCF!C$9</f>
        <v>12.808999999999999</v>
      </c>
      <c r="U247" s="110">
        <f t="shared" si="182"/>
        <v>9472.2000000000007</v>
      </c>
      <c r="V247" s="111">
        <f t="shared" si="193"/>
        <v>12.808999999999999</v>
      </c>
      <c r="W247" s="177">
        <f t="shared" si="195"/>
        <v>10419.4</v>
      </c>
      <c r="X247" s="177">
        <f t="shared" si="195"/>
        <v>12976.9</v>
      </c>
      <c r="Y247" s="177">
        <f t="shared" si="195"/>
        <v>15344.9</v>
      </c>
      <c r="Z247" s="177">
        <f t="shared" si="195"/>
        <v>13924.1</v>
      </c>
      <c r="AA247" s="177">
        <f t="shared" si="195"/>
        <v>20554.599999999999</v>
      </c>
      <c r="AB247" s="177">
        <f t="shared" si="195"/>
        <v>28416.6</v>
      </c>
      <c r="AC247" s="110">
        <f t="shared" si="183"/>
        <v>9697.7999999999993</v>
      </c>
      <c r="AD247" s="111">
        <f>RCF!C$13</f>
        <v>13.114000000000001</v>
      </c>
      <c r="AE247" s="112">
        <f t="shared" si="197"/>
        <v>16001.4</v>
      </c>
      <c r="AF247" s="112">
        <f t="shared" si="197"/>
        <v>20365.400000000001</v>
      </c>
      <c r="AG247" s="112">
        <f t="shared" si="197"/>
        <v>29093.4</v>
      </c>
      <c r="AH247" s="110">
        <f t="shared" si="184"/>
        <v>9714</v>
      </c>
      <c r="AI247" s="111">
        <f>RCF!C$31</f>
        <v>13.135999999999999</v>
      </c>
      <c r="AJ247" s="110">
        <f t="shared" si="185"/>
        <v>0</v>
      </c>
      <c r="AK247" s="111">
        <v>0</v>
      </c>
      <c r="AL247" s="110">
        <f t="shared" si="186"/>
        <v>10071.9</v>
      </c>
      <c r="AM247" s="111">
        <f>RCF!C$33</f>
        <v>13.62</v>
      </c>
      <c r="AN247" s="112">
        <f t="shared" si="194"/>
        <v>15107.8</v>
      </c>
      <c r="AO247" s="110">
        <f t="shared" si="187"/>
        <v>10157.700000000001</v>
      </c>
      <c r="AP247" s="111">
        <f>RCF!C$35</f>
        <v>13.736000000000001</v>
      </c>
      <c r="AQ247" s="112">
        <f t="shared" si="198"/>
        <v>13205</v>
      </c>
      <c r="AR247" s="112">
        <f t="shared" si="198"/>
        <v>14728.6</v>
      </c>
      <c r="AS247" s="110">
        <f t="shared" si="188"/>
        <v>9944.7000000000007</v>
      </c>
      <c r="AT247" s="111">
        <f>RCF!C$37</f>
        <v>13.448</v>
      </c>
      <c r="AU247" s="110">
        <f t="shared" si="189"/>
        <v>10043.1</v>
      </c>
      <c r="AV247" s="111">
        <f>RCF!C$39</f>
        <v>13.581</v>
      </c>
      <c r="AW247" s="110">
        <f t="shared" si="190"/>
        <v>9378.2999999999993</v>
      </c>
      <c r="AX247" s="111">
        <f>RCF!C$41</f>
        <v>12.682</v>
      </c>
    </row>
    <row r="248" spans="1:50" ht="63.75" x14ac:dyDescent="0.2">
      <c r="A248" s="47">
        <v>6178</v>
      </c>
      <c r="B248" s="109" t="s">
        <v>342</v>
      </c>
      <c r="C248" s="39">
        <v>911.4</v>
      </c>
      <c r="D248" s="110">
        <f t="shared" si="191"/>
        <v>42396.5</v>
      </c>
      <c r="E248" s="175">
        <f>RCF!C$43</f>
        <v>46.518000000000001</v>
      </c>
      <c r="F248" s="110">
        <f t="shared" si="178"/>
        <v>12022.2</v>
      </c>
      <c r="G248" s="176">
        <f>RCF!C$5</f>
        <v>13.191000000000001</v>
      </c>
      <c r="H248" s="110">
        <f t="shared" si="179"/>
        <v>12022.2</v>
      </c>
      <c r="I248" s="176">
        <f t="shared" si="192"/>
        <v>13.191000000000001</v>
      </c>
      <c r="J248" s="177">
        <f t="shared" si="199"/>
        <v>13224.5</v>
      </c>
      <c r="K248" s="177">
        <f t="shared" si="199"/>
        <v>16230.1</v>
      </c>
      <c r="L248" s="177">
        <f t="shared" si="199"/>
        <v>18033.400000000001</v>
      </c>
      <c r="M248" s="177">
        <f t="shared" si="199"/>
        <v>24044.6</v>
      </c>
      <c r="N248" s="177">
        <f t="shared" si="199"/>
        <v>25847.9</v>
      </c>
      <c r="O248" s="110">
        <f t="shared" si="180"/>
        <v>11964.8</v>
      </c>
      <c r="P248" s="176">
        <f>RCF!C$7</f>
        <v>13.128</v>
      </c>
      <c r="Q248" s="177">
        <f t="shared" si="196"/>
        <v>15554</v>
      </c>
      <c r="R248" s="177">
        <f t="shared" si="196"/>
        <v>17947</v>
      </c>
      <c r="S248" s="110">
        <f t="shared" si="181"/>
        <v>11674.1</v>
      </c>
      <c r="T248" s="176">
        <f>RCF!C$9</f>
        <v>12.808999999999999</v>
      </c>
      <c r="U248" s="110">
        <f t="shared" si="182"/>
        <v>11674.1</v>
      </c>
      <c r="V248" s="111">
        <f t="shared" si="193"/>
        <v>12.808999999999999</v>
      </c>
      <c r="W248" s="177">
        <f t="shared" si="195"/>
        <v>12841.5</v>
      </c>
      <c r="X248" s="177">
        <f t="shared" si="195"/>
        <v>15993.5</v>
      </c>
      <c r="Y248" s="177">
        <f t="shared" si="195"/>
        <v>18912</v>
      </c>
      <c r="Z248" s="177">
        <f t="shared" si="195"/>
        <v>17160.900000000001</v>
      </c>
      <c r="AA248" s="177">
        <f t="shared" si="195"/>
        <v>25332.7</v>
      </c>
      <c r="AB248" s="177">
        <f t="shared" si="195"/>
        <v>35022.300000000003</v>
      </c>
      <c r="AC248" s="110">
        <f t="shared" si="183"/>
        <v>11952</v>
      </c>
      <c r="AD248" s="111">
        <f>RCF!C$13</f>
        <v>13.114000000000001</v>
      </c>
      <c r="AE248" s="112">
        <f t="shared" si="197"/>
        <v>19720.8</v>
      </c>
      <c r="AF248" s="112">
        <f t="shared" si="197"/>
        <v>25099.200000000001</v>
      </c>
      <c r="AG248" s="112">
        <f t="shared" si="197"/>
        <v>35856</v>
      </c>
      <c r="AH248" s="110">
        <f t="shared" si="184"/>
        <v>11972.1</v>
      </c>
      <c r="AI248" s="111">
        <f>RCF!C$31</f>
        <v>13.135999999999999</v>
      </c>
      <c r="AJ248" s="110">
        <f t="shared" si="185"/>
        <v>0</v>
      </c>
      <c r="AK248" s="111">
        <v>0</v>
      </c>
      <c r="AL248" s="110">
        <f t="shared" si="186"/>
        <v>12413.2</v>
      </c>
      <c r="AM248" s="111">
        <f>RCF!C$33</f>
        <v>13.62</v>
      </c>
      <c r="AN248" s="112">
        <f t="shared" si="194"/>
        <v>18619.8</v>
      </c>
      <c r="AO248" s="110">
        <f t="shared" si="187"/>
        <v>12518.9</v>
      </c>
      <c r="AP248" s="111">
        <f>RCF!C$35</f>
        <v>13.736000000000001</v>
      </c>
      <c r="AQ248" s="112">
        <f t="shared" si="198"/>
        <v>16274.5</v>
      </c>
      <c r="AR248" s="112">
        <f t="shared" si="198"/>
        <v>18152.400000000001</v>
      </c>
      <c r="AS248" s="110">
        <f t="shared" si="188"/>
        <v>12256.5</v>
      </c>
      <c r="AT248" s="111">
        <f>RCF!C$37</f>
        <v>13.448</v>
      </c>
      <c r="AU248" s="110">
        <f t="shared" si="189"/>
        <v>12377.7</v>
      </c>
      <c r="AV248" s="111">
        <f>RCF!C$39</f>
        <v>13.581</v>
      </c>
      <c r="AW248" s="110">
        <f t="shared" si="190"/>
        <v>11558.3</v>
      </c>
      <c r="AX248" s="111">
        <f>RCF!C$41</f>
        <v>12.682</v>
      </c>
    </row>
    <row r="249" spans="1:50" ht="63.75" x14ac:dyDescent="0.2">
      <c r="A249" s="47">
        <v>6179</v>
      </c>
      <c r="B249" s="109" t="s">
        <v>343</v>
      </c>
      <c r="C249" s="39">
        <v>923.8</v>
      </c>
      <c r="D249" s="110">
        <f t="shared" si="191"/>
        <v>42973.3</v>
      </c>
      <c r="E249" s="175">
        <f>RCF!C$43</f>
        <v>46.518000000000001</v>
      </c>
      <c r="F249" s="110">
        <f t="shared" si="178"/>
        <v>12185.8</v>
      </c>
      <c r="G249" s="176">
        <f>RCF!C$5</f>
        <v>13.191000000000001</v>
      </c>
      <c r="H249" s="110">
        <f t="shared" si="179"/>
        <v>12185.8</v>
      </c>
      <c r="I249" s="176">
        <f t="shared" si="192"/>
        <v>13.191000000000001</v>
      </c>
      <c r="J249" s="177">
        <f t="shared" si="199"/>
        <v>13404.4</v>
      </c>
      <c r="K249" s="177">
        <f t="shared" si="199"/>
        <v>16450.900000000001</v>
      </c>
      <c r="L249" s="177">
        <f t="shared" si="199"/>
        <v>18278.8</v>
      </c>
      <c r="M249" s="177">
        <f t="shared" si="199"/>
        <v>24371.7</v>
      </c>
      <c r="N249" s="177">
        <f t="shared" si="199"/>
        <v>26199.599999999999</v>
      </c>
      <c r="O249" s="110">
        <f t="shared" si="180"/>
        <v>12127.6</v>
      </c>
      <c r="P249" s="176">
        <f>RCF!C$7</f>
        <v>13.128</v>
      </c>
      <c r="Q249" s="177">
        <f t="shared" si="196"/>
        <v>15765</v>
      </c>
      <c r="R249" s="177">
        <f t="shared" si="196"/>
        <v>18191</v>
      </c>
      <c r="S249" s="110">
        <f t="shared" si="181"/>
        <v>11832.9</v>
      </c>
      <c r="T249" s="176">
        <f>RCF!C$9</f>
        <v>12.808999999999999</v>
      </c>
      <c r="U249" s="110">
        <f t="shared" si="182"/>
        <v>11832.9</v>
      </c>
      <c r="V249" s="111">
        <f t="shared" si="193"/>
        <v>12.808999999999999</v>
      </c>
      <c r="W249" s="177">
        <f t="shared" si="195"/>
        <v>13016.1</v>
      </c>
      <c r="X249" s="177">
        <f t="shared" si="195"/>
        <v>16211</v>
      </c>
      <c r="Y249" s="177">
        <f t="shared" si="195"/>
        <v>19169.2</v>
      </c>
      <c r="Z249" s="177">
        <f t="shared" si="195"/>
        <v>17394.3</v>
      </c>
      <c r="AA249" s="177">
        <f t="shared" si="195"/>
        <v>25677.3</v>
      </c>
      <c r="AB249" s="177">
        <f t="shared" si="195"/>
        <v>35498.699999999997</v>
      </c>
      <c r="AC249" s="110">
        <f t="shared" si="183"/>
        <v>12114.7</v>
      </c>
      <c r="AD249" s="111">
        <f>RCF!C$13</f>
        <v>13.114000000000001</v>
      </c>
      <c r="AE249" s="112">
        <f t="shared" si="197"/>
        <v>19989.3</v>
      </c>
      <c r="AF249" s="112">
        <f t="shared" si="197"/>
        <v>25440.9</v>
      </c>
      <c r="AG249" s="112">
        <f t="shared" si="197"/>
        <v>36344.1</v>
      </c>
      <c r="AH249" s="110">
        <f t="shared" si="184"/>
        <v>12135</v>
      </c>
      <c r="AI249" s="111">
        <f>RCF!C$31</f>
        <v>13.135999999999999</v>
      </c>
      <c r="AJ249" s="110">
        <f t="shared" si="185"/>
        <v>0</v>
      </c>
      <c r="AK249" s="111">
        <v>0</v>
      </c>
      <c r="AL249" s="110">
        <f t="shared" si="186"/>
        <v>12582.1</v>
      </c>
      <c r="AM249" s="111">
        <f>RCF!C$33</f>
        <v>13.62</v>
      </c>
      <c r="AN249" s="112">
        <f t="shared" si="194"/>
        <v>18873.099999999999</v>
      </c>
      <c r="AO249" s="110">
        <f t="shared" si="187"/>
        <v>12689.3</v>
      </c>
      <c r="AP249" s="111">
        <f>RCF!C$35</f>
        <v>13.736000000000001</v>
      </c>
      <c r="AQ249" s="112">
        <f t="shared" si="198"/>
        <v>16496</v>
      </c>
      <c r="AR249" s="112">
        <f t="shared" si="198"/>
        <v>18399.400000000001</v>
      </c>
      <c r="AS249" s="110">
        <f t="shared" si="188"/>
        <v>12423.2</v>
      </c>
      <c r="AT249" s="111">
        <f>RCF!C$37</f>
        <v>13.448</v>
      </c>
      <c r="AU249" s="110">
        <f t="shared" si="189"/>
        <v>12546.1</v>
      </c>
      <c r="AV249" s="111">
        <f>RCF!C$39</f>
        <v>13.581</v>
      </c>
      <c r="AW249" s="110">
        <f t="shared" si="190"/>
        <v>11715.6</v>
      </c>
      <c r="AX249" s="111">
        <f>RCF!C$41</f>
        <v>12.682</v>
      </c>
    </row>
    <row r="250" spans="1:50" ht="38.25" x14ac:dyDescent="0.2">
      <c r="A250" s="47">
        <v>6180</v>
      </c>
      <c r="B250" s="109" t="s">
        <v>344</v>
      </c>
      <c r="C250" s="39">
        <v>948</v>
      </c>
      <c r="D250" s="110">
        <f t="shared" si="191"/>
        <v>44099.1</v>
      </c>
      <c r="E250" s="175">
        <f>RCF!C$43</f>
        <v>46.518000000000001</v>
      </c>
      <c r="F250" s="110">
        <f t="shared" si="178"/>
        <v>12505</v>
      </c>
      <c r="G250" s="176">
        <f>RCF!C$5</f>
        <v>13.191000000000001</v>
      </c>
      <c r="H250" s="110">
        <f t="shared" si="179"/>
        <v>12505</v>
      </c>
      <c r="I250" s="176">
        <f t="shared" si="192"/>
        <v>13.191000000000001</v>
      </c>
      <c r="J250" s="177">
        <f t="shared" si="199"/>
        <v>13755.6</v>
      </c>
      <c r="K250" s="177">
        <f t="shared" si="199"/>
        <v>16881.8</v>
      </c>
      <c r="L250" s="177">
        <f t="shared" si="199"/>
        <v>18757.599999999999</v>
      </c>
      <c r="M250" s="177">
        <f t="shared" si="199"/>
        <v>25010.1</v>
      </c>
      <c r="N250" s="177">
        <f t="shared" si="199"/>
        <v>26885.9</v>
      </c>
      <c r="O250" s="110">
        <f t="shared" si="180"/>
        <v>12445.3</v>
      </c>
      <c r="P250" s="176">
        <f>RCF!C$7</f>
        <v>13.128</v>
      </c>
      <c r="Q250" s="177">
        <f t="shared" si="196"/>
        <v>16178</v>
      </c>
      <c r="R250" s="177">
        <f t="shared" si="196"/>
        <v>18667</v>
      </c>
      <c r="S250" s="110">
        <f t="shared" si="181"/>
        <v>12142.9</v>
      </c>
      <c r="T250" s="176">
        <f>RCF!C$9</f>
        <v>12.808999999999999</v>
      </c>
      <c r="U250" s="110">
        <f t="shared" si="182"/>
        <v>12142.9</v>
      </c>
      <c r="V250" s="111">
        <f t="shared" si="193"/>
        <v>12.808999999999999</v>
      </c>
      <c r="W250" s="177">
        <f t="shared" si="195"/>
        <v>13357.1</v>
      </c>
      <c r="X250" s="177">
        <f t="shared" si="195"/>
        <v>16635.7</v>
      </c>
      <c r="Y250" s="177">
        <f t="shared" si="195"/>
        <v>19671.400000000001</v>
      </c>
      <c r="Z250" s="177">
        <f t="shared" si="195"/>
        <v>17850</v>
      </c>
      <c r="AA250" s="177">
        <f t="shared" si="195"/>
        <v>26350</v>
      </c>
      <c r="AB250" s="177">
        <f t="shared" si="195"/>
        <v>36428.699999999997</v>
      </c>
      <c r="AC250" s="110">
        <f t="shared" si="183"/>
        <v>12432</v>
      </c>
      <c r="AD250" s="111">
        <f>RCF!C$13</f>
        <v>13.114000000000001</v>
      </c>
      <c r="AE250" s="112">
        <f t="shared" si="197"/>
        <v>20512.8</v>
      </c>
      <c r="AF250" s="112">
        <f t="shared" si="197"/>
        <v>26107.200000000001</v>
      </c>
      <c r="AG250" s="112">
        <f t="shared" si="197"/>
        <v>37296</v>
      </c>
      <c r="AH250" s="110">
        <f t="shared" si="184"/>
        <v>12452.9</v>
      </c>
      <c r="AI250" s="111">
        <f>RCF!C$31</f>
        <v>13.135999999999999</v>
      </c>
      <c r="AJ250" s="110">
        <f t="shared" si="185"/>
        <v>0</v>
      </c>
      <c r="AK250" s="111">
        <v>0</v>
      </c>
      <c r="AL250" s="110">
        <f t="shared" si="186"/>
        <v>12911.7</v>
      </c>
      <c r="AM250" s="111">
        <f>RCF!C$33</f>
        <v>13.62</v>
      </c>
      <c r="AN250" s="112">
        <f t="shared" si="194"/>
        <v>19367.5</v>
      </c>
      <c r="AO250" s="110">
        <f t="shared" si="187"/>
        <v>13021.7</v>
      </c>
      <c r="AP250" s="111">
        <f>RCF!C$35</f>
        <v>13.736000000000001</v>
      </c>
      <c r="AQ250" s="112">
        <f t="shared" si="198"/>
        <v>16928.2</v>
      </c>
      <c r="AR250" s="112">
        <f t="shared" si="198"/>
        <v>18881.400000000001</v>
      </c>
      <c r="AS250" s="110">
        <f t="shared" si="188"/>
        <v>12748.7</v>
      </c>
      <c r="AT250" s="111">
        <f>RCF!C$37</f>
        <v>13.448</v>
      </c>
      <c r="AU250" s="110">
        <f t="shared" si="189"/>
        <v>12874.7</v>
      </c>
      <c r="AV250" s="111">
        <f>RCF!C$39</f>
        <v>13.581</v>
      </c>
      <c r="AW250" s="110">
        <f t="shared" si="190"/>
        <v>12022.5</v>
      </c>
      <c r="AX250" s="111">
        <f>RCF!C$41</f>
        <v>12.682</v>
      </c>
    </row>
    <row r="251" spans="1:50" ht="38.25" x14ac:dyDescent="0.2">
      <c r="A251" s="47">
        <v>6181</v>
      </c>
      <c r="B251" s="109" t="s">
        <v>345</v>
      </c>
      <c r="C251" s="39">
        <v>708.5</v>
      </c>
      <c r="D251" s="110">
        <f t="shared" si="191"/>
        <v>32958</v>
      </c>
      <c r="E251" s="175">
        <f>RCF!C$43</f>
        <v>46.518000000000001</v>
      </c>
      <c r="F251" s="110">
        <f t="shared" si="178"/>
        <v>9345.7999999999993</v>
      </c>
      <c r="G251" s="176">
        <f>RCF!C$5</f>
        <v>13.191000000000001</v>
      </c>
      <c r="H251" s="110">
        <f t="shared" si="179"/>
        <v>9345.7999999999993</v>
      </c>
      <c r="I251" s="176">
        <f t="shared" si="192"/>
        <v>13.191000000000001</v>
      </c>
      <c r="J251" s="177">
        <f t="shared" si="199"/>
        <v>10280.4</v>
      </c>
      <c r="K251" s="177">
        <f t="shared" si="199"/>
        <v>12616.9</v>
      </c>
      <c r="L251" s="177">
        <f t="shared" si="199"/>
        <v>14018.7</v>
      </c>
      <c r="M251" s="177">
        <f t="shared" si="199"/>
        <v>18691.599999999999</v>
      </c>
      <c r="N251" s="177">
        <f t="shared" si="199"/>
        <v>20093.5</v>
      </c>
      <c r="O251" s="110">
        <f t="shared" si="180"/>
        <v>9301.1</v>
      </c>
      <c r="P251" s="176">
        <f>RCF!C$7</f>
        <v>13.128</v>
      </c>
      <c r="Q251" s="177">
        <f t="shared" si="196"/>
        <v>12091</v>
      </c>
      <c r="R251" s="177">
        <f t="shared" si="196"/>
        <v>13951</v>
      </c>
      <c r="S251" s="110">
        <f t="shared" si="181"/>
        <v>9075.1</v>
      </c>
      <c r="T251" s="176">
        <f>RCF!C$9</f>
        <v>12.808999999999999</v>
      </c>
      <c r="U251" s="110">
        <f t="shared" si="182"/>
        <v>9075.1</v>
      </c>
      <c r="V251" s="111">
        <f t="shared" si="193"/>
        <v>12.808999999999999</v>
      </c>
      <c r="W251" s="177">
        <f t="shared" si="195"/>
        <v>9982.6</v>
      </c>
      <c r="X251" s="177">
        <f t="shared" si="195"/>
        <v>12432.8</v>
      </c>
      <c r="Y251" s="177">
        <f t="shared" si="195"/>
        <v>14701.6</v>
      </c>
      <c r="Z251" s="177">
        <f t="shared" si="195"/>
        <v>13340.3</v>
      </c>
      <c r="AA251" s="177">
        <f t="shared" si="195"/>
        <v>19692.900000000001</v>
      </c>
      <c r="AB251" s="177">
        <f t="shared" si="195"/>
        <v>27225.3</v>
      </c>
      <c r="AC251" s="110">
        <f t="shared" si="183"/>
        <v>9291.2000000000007</v>
      </c>
      <c r="AD251" s="111">
        <f>RCF!C$13</f>
        <v>13.114000000000001</v>
      </c>
      <c r="AE251" s="112">
        <f t="shared" si="197"/>
        <v>15330.5</v>
      </c>
      <c r="AF251" s="112">
        <f t="shared" si="197"/>
        <v>19511.5</v>
      </c>
      <c r="AG251" s="112">
        <f t="shared" si="197"/>
        <v>27873.599999999999</v>
      </c>
      <c r="AH251" s="110">
        <f t="shared" si="184"/>
        <v>9306.7999999999993</v>
      </c>
      <c r="AI251" s="111">
        <f>RCF!C$31</f>
        <v>13.135999999999999</v>
      </c>
      <c r="AJ251" s="110">
        <f t="shared" si="185"/>
        <v>0</v>
      </c>
      <c r="AK251" s="111">
        <v>0</v>
      </c>
      <c r="AL251" s="110">
        <f t="shared" si="186"/>
        <v>9649.7000000000007</v>
      </c>
      <c r="AM251" s="111">
        <f>RCF!C$33</f>
        <v>13.62</v>
      </c>
      <c r="AN251" s="112">
        <f t="shared" si="194"/>
        <v>14474.5</v>
      </c>
      <c r="AO251" s="110">
        <f t="shared" si="187"/>
        <v>9731.9</v>
      </c>
      <c r="AP251" s="111">
        <f>RCF!C$35</f>
        <v>13.736000000000001</v>
      </c>
      <c r="AQ251" s="112">
        <f t="shared" si="198"/>
        <v>12651.4</v>
      </c>
      <c r="AR251" s="112">
        <f t="shared" si="198"/>
        <v>14111.2</v>
      </c>
      <c r="AS251" s="110">
        <f t="shared" si="188"/>
        <v>9527.9</v>
      </c>
      <c r="AT251" s="111">
        <f>RCF!C$37</f>
        <v>13.448</v>
      </c>
      <c r="AU251" s="110">
        <f t="shared" si="189"/>
        <v>9622.1</v>
      </c>
      <c r="AV251" s="111">
        <f>RCF!C$39</f>
        <v>13.581</v>
      </c>
      <c r="AW251" s="110">
        <f t="shared" si="190"/>
        <v>8985.1</v>
      </c>
      <c r="AX251" s="111">
        <f>RCF!C$41</f>
        <v>12.682</v>
      </c>
    </row>
    <row r="252" spans="1:50" ht="38.25" x14ac:dyDescent="0.2">
      <c r="A252" s="47">
        <v>6182</v>
      </c>
      <c r="B252" s="109" t="s">
        <v>346</v>
      </c>
      <c r="C252" s="39">
        <v>732.5</v>
      </c>
      <c r="D252" s="110">
        <f t="shared" si="191"/>
        <v>34074.400000000001</v>
      </c>
      <c r="E252" s="175">
        <f>RCF!C$43</f>
        <v>46.518000000000001</v>
      </c>
      <c r="F252" s="110">
        <f t="shared" si="178"/>
        <v>9662.4</v>
      </c>
      <c r="G252" s="176">
        <f>RCF!C$5</f>
        <v>13.191000000000001</v>
      </c>
      <c r="H252" s="110">
        <f t="shared" si="179"/>
        <v>9662.4</v>
      </c>
      <c r="I252" s="176">
        <f t="shared" si="192"/>
        <v>13.191000000000001</v>
      </c>
      <c r="J252" s="177">
        <f t="shared" si="199"/>
        <v>10628.6</v>
      </c>
      <c r="K252" s="177">
        <f t="shared" si="199"/>
        <v>13044.3</v>
      </c>
      <c r="L252" s="177">
        <f t="shared" si="199"/>
        <v>14493.6</v>
      </c>
      <c r="M252" s="177">
        <f t="shared" si="199"/>
        <v>19324.8</v>
      </c>
      <c r="N252" s="177">
        <f t="shared" si="199"/>
        <v>20774.2</v>
      </c>
      <c r="O252" s="110">
        <f t="shared" si="180"/>
        <v>9616.2000000000007</v>
      </c>
      <c r="P252" s="176">
        <f>RCF!C$7</f>
        <v>13.128</v>
      </c>
      <c r="Q252" s="177">
        <f t="shared" si="196"/>
        <v>12501</v>
      </c>
      <c r="R252" s="177">
        <f t="shared" si="196"/>
        <v>14424</v>
      </c>
      <c r="S252" s="110">
        <f t="shared" si="181"/>
        <v>9382.5</v>
      </c>
      <c r="T252" s="176">
        <f>RCF!C$9</f>
        <v>12.808999999999999</v>
      </c>
      <c r="U252" s="110">
        <f t="shared" si="182"/>
        <v>9382.5</v>
      </c>
      <c r="V252" s="111">
        <f t="shared" si="193"/>
        <v>12.808999999999999</v>
      </c>
      <c r="W252" s="177">
        <f t="shared" si="195"/>
        <v>10320.700000000001</v>
      </c>
      <c r="X252" s="177">
        <f t="shared" si="195"/>
        <v>12854</v>
      </c>
      <c r="Y252" s="177">
        <f t="shared" si="195"/>
        <v>15199.6</v>
      </c>
      <c r="Z252" s="177">
        <f t="shared" si="195"/>
        <v>13792.2</v>
      </c>
      <c r="AA252" s="177">
        <f t="shared" si="195"/>
        <v>20360</v>
      </c>
      <c r="AB252" s="177">
        <f t="shared" si="195"/>
        <v>28147.5</v>
      </c>
      <c r="AC252" s="110">
        <f t="shared" si="183"/>
        <v>9606</v>
      </c>
      <c r="AD252" s="111">
        <f>RCF!C$13</f>
        <v>13.114000000000001</v>
      </c>
      <c r="AE252" s="112">
        <f t="shared" si="197"/>
        <v>15849.9</v>
      </c>
      <c r="AF252" s="112">
        <f t="shared" si="197"/>
        <v>20172.599999999999</v>
      </c>
      <c r="AG252" s="112">
        <f t="shared" si="197"/>
        <v>28818</v>
      </c>
      <c r="AH252" s="110">
        <f t="shared" si="184"/>
        <v>9622.1</v>
      </c>
      <c r="AI252" s="111">
        <f>RCF!C$31</f>
        <v>13.135999999999999</v>
      </c>
      <c r="AJ252" s="110">
        <f t="shared" si="185"/>
        <v>0</v>
      </c>
      <c r="AK252" s="111">
        <v>0</v>
      </c>
      <c r="AL252" s="110">
        <f t="shared" si="186"/>
        <v>9976.6</v>
      </c>
      <c r="AM252" s="111">
        <f>RCF!C$33</f>
        <v>13.62</v>
      </c>
      <c r="AN252" s="112">
        <f t="shared" si="194"/>
        <v>14964.9</v>
      </c>
      <c r="AO252" s="110">
        <f t="shared" si="187"/>
        <v>10061.6</v>
      </c>
      <c r="AP252" s="111">
        <f>RCF!C$35</f>
        <v>13.736000000000001</v>
      </c>
      <c r="AQ252" s="112">
        <f t="shared" si="198"/>
        <v>13080</v>
      </c>
      <c r="AR252" s="112">
        <f t="shared" si="198"/>
        <v>14589.3</v>
      </c>
      <c r="AS252" s="110">
        <f t="shared" si="188"/>
        <v>9850.6</v>
      </c>
      <c r="AT252" s="111">
        <f>RCF!C$37</f>
        <v>13.448</v>
      </c>
      <c r="AU252" s="110">
        <f t="shared" si="189"/>
        <v>9948</v>
      </c>
      <c r="AV252" s="111">
        <f>RCF!C$39</f>
        <v>13.581</v>
      </c>
      <c r="AW252" s="110">
        <f t="shared" si="190"/>
        <v>9289.5</v>
      </c>
      <c r="AX252" s="111">
        <f>RCF!C$41</f>
        <v>12.682</v>
      </c>
    </row>
    <row r="253" spans="1:50" ht="51" x14ac:dyDescent="0.2">
      <c r="A253" s="47">
        <v>6183</v>
      </c>
      <c r="B253" s="109" t="s">
        <v>347</v>
      </c>
      <c r="C253" s="39">
        <v>861.5</v>
      </c>
      <c r="D253" s="110">
        <f t="shared" si="191"/>
        <v>40075.300000000003</v>
      </c>
      <c r="E253" s="175">
        <f>RCF!C$43</f>
        <v>46.518000000000001</v>
      </c>
      <c r="F253" s="110">
        <f t="shared" si="178"/>
        <v>11364</v>
      </c>
      <c r="G253" s="176">
        <f>RCF!C$5</f>
        <v>13.191000000000001</v>
      </c>
      <c r="H253" s="110">
        <f t="shared" si="179"/>
        <v>11364</v>
      </c>
      <c r="I253" s="176">
        <f t="shared" si="192"/>
        <v>13.191000000000001</v>
      </c>
      <c r="J253" s="177">
        <f t="shared" si="199"/>
        <v>12500.5</v>
      </c>
      <c r="K253" s="177">
        <f t="shared" si="199"/>
        <v>15341.5</v>
      </c>
      <c r="L253" s="177">
        <f t="shared" si="199"/>
        <v>17046.099999999999</v>
      </c>
      <c r="M253" s="177">
        <f t="shared" si="199"/>
        <v>22728.1</v>
      </c>
      <c r="N253" s="177">
        <f t="shared" si="199"/>
        <v>24432.7</v>
      </c>
      <c r="O253" s="110">
        <f t="shared" si="180"/>
        <v>11309.7</v>
      </c>
      <c r="P253" s="176">
        <f>RCF!C$7</f>
        <v>13.128</v>
      </c>
      <c r="Q253" s="177">
        <f t="shared" si="196"/>
        <v>14702</v>
      </c>
      <c r="R253" s="177">
        <f t="shared" si="196"/>
        <v>16964</v>
      </c>
      <c r="S253" s="110">
        <f t="shared" si="181"/>
        <v>11034.9</v>
      </c>
      <c r="T253" s="176">
        <f>RCF!C$9</f>
        <v>12.808999999999999</v>
      </c>
      <c r="U253" s="110">
        <f t="shared" si="182"/>
        <v>11034.9</v>
      </c>
      <c r="V253" s="111">
        <f t="shared" si="193"/>
        <v>12.808999999999999</v>
      </c>
      <c r="W253" s="177">
        <f t="shared" si="195"/>
        <v>12138.3</v>
      </c>
      <c r="X253" s="177">
        <f t="shared" si="195"/>
        <v>15117.8</v>
      </c>
      <c r="Y253" s="177">
        <f t="shared" si="195"/>
        <v>17876.5</v>
      </c>
      <c r="Z253" s="177">
        <f t="shared" si="195"/>
        <v>16221.3</v>
      </c>
      <c r="AA253" s="177">
        <f t="shared" si="195"/>
        <v>23945.7</v>
      </c>
      <c r="AB253" s="177">
        <f t="shared" si="195"/>
        <v>33104.699999999997</v>
      </c>
      <c r="AC253" s="110">
        <f t="shared" si="183"/>
        <v>11297.7</v>
      </c>
      <c r="AD253" s="111">
        <f>RCF!C$13</f>
        <v>13.114000000000001</v>
      </c>
      <c r="AE253" s="112">
        <f t="shared" si="197"/>
        <v>18641.2</v>
      </c>
      <c r="AF253" s="112">
        <f t="shared" si="197"/>
        <v>23725.200000000001</v>
      </c>
      <c r="AG253" s="112">
        <f t="shared" si="197"/>
        <v>33893.1</v>
      </c>
      <c r="AH253" s="110">
        <f t="shared" si="184"/>
        <v>11316.6</v>
      </c>
      <c r="AI253" s="111">
        <f>RCF!C$31</f>
        <v>13.135999999999999</v>
      </c>
      <c r="AJ253" s="110">
        <f t="shared" si="185"/>
        <v>0</v>
      </c>
      <c r="AK253" s="111">
        <v>0</v>
      </c>
      <c r="AL253" s="110">
        <f t="shared" si="186"/>
        <v>11733.6</v>
      </c>
      <c r="AM253" s="111">
        <f>RCF!C$33</f>
        <v>13.62</v>
      </c>
      <c r="AN253" s="112">
        <f t="shared" si="194"/>
        <v>17600.400000000001</v>
      </c>
      <c r="AO253" s="110">
        <f t="shared" si="187"/>
        <v>11833.5</v>
      </c>
      <c r="AP253" s="111">
        <f>RCF!C$35</f>
        <v>13.736000000000001</v>
      </c>
      <c r="AQ253" s="112">
        <f t="shared" si="198"/>
        <v>15383.5</v>
      </c>
      <c r="AR253" s="112">
        <f t="shared" si="198"/>
        <v>17158.5</v>
      </c>
      <c r="AS253" s="110">
        <f t="shared" si="188"/>
        <v>11585.4</v>
      </c>
      <c r="AT253" s="111">
        <f>RCF!C$37</f>
        <v>13.448</v>
      </c>
      <c r="AU253" s="110">
        <f t="shared" si="189"/>
        <v>11700</v>
      </c>
      <c r="AV253" s="111">
        <f>RCF!C$39</f>
        <v>13.581</v>
      </c>
      <c r="AW253" s="110">
        <f t="shared" si="190"/>
        <v>10925.5</v>
      </c>
      <c r="AX253" s="111">
        <f>RCF!C$41</f>
        <v>12.682</v>
      </c>
    </row>
    <row r="254" spans="1:50" ht="25.5" x14ac:dyDescent="0.2">
      <c r="A254" s="47">
        <v>6184</v>
      </c>
      <c r="B254" s="109" t="s">
        <v>348</v>
      </c>
      <c r="C254" s="39">
        <v>848.5</v>
      </c>
      <c r="D254" s="110">
        <f t="shared" si="191"/>
        <v>39470.5</v>
      </c>
      <c r="E254" s="175">
        <f>RCF!C$43</f>
        <v>46.518000000000001</v>
      </c>
      <c r="F254" s="110">
        <f t="shared" si="178"/>
        <v>11192.5</v>
      </c>
      <c r="G254" s="176">
        <f>RCF!C$5</f>
        <v>13.191000000000001</v>
      </c>
      <c r="H254" s="110">
        <f t="shared" si="179"/>
        <v>11192.5</v>
      </c>
      <c r="I254" s="176">
        <f t="shared" si="192"/>
        <v>13.191000000000001</v>
      </c>
      <c r="J254" s="177">
        <f t="shared" si="199"/>
        <v>12311.8</v>
      </c>
      <c r="K254" s="177">
        <f t="shared" si="199"/>
        <v>15110</v>
      </c>
      <c r="L254" s="177">
        <f t="shared" si="199"/>
        <v>16788.8</v>
      </c>
      <c r="M254" s="177">
        <f t="shared" si="199"/>
        <v>22385.1</v>
      </c>
      <c r="N254" s="177">
        <f t="shared" si="199"/>
        <v>24064</v>
      </c>
      <c r="O254" s="110">
        <f t="shared" si="180"/>
        <v>11139.1</v>
      </c>
      <c r="P254" s="176">
        <f>RCF!C$7</f>
        <v>13.128</v>
      </c>
      <c r="Q254" s="177">
        <f t="shared" si="196"/>
        <v>14480</v>
      </c>
      <c r="R254" s="177">
        <f t="shared" si="196"/>
        <v>16708</v>
      </c>
      <c r="S254" s="110">
        <f t="shared" si="181"/>
        <v>10868.4</v>
      </c>
      <c r="T254" s="176">
        <f>RCF!C$9</f>
        <v>12.808999999999999</v>
      </c>
      <c r="U254" s="110">
        <f t="shared" si="182"/>
        <v>10868.4</v>
      </c>
      <c r="V254" s="111">
        <f t="shared" si="193"/>
        <v>12.808999999999999</v>
      </c>
      <c r="W254" s="177">
        <f t="shared" si="195"/>
        <v>11955.2</v>
      </c>
      <c r="X254" s="177">
        <f t="shared" si="195"/>
        <v>14889.7</v>
      </c>
      <c r="Y254" s="177">
        <f t="shared" si="195"/>
        <v>17606.8</v>
      </c>
      <c r="Z254" s="177">
        <f t="shared" si="195"/>
        <v>15976.5</v>
      </c>
      <c r="AA254" s="177">
        <f t="shared" si="195"/>
        <v>23584.400000000001</v>
      </c>
      <c r="AB254" s="177">
        <f t="shared" si="195"/>
        <v>32605.200000000001</v>
      </c>
      <c r="AC254" s="110">
        <f t="shared" si="183"/>
        <v>11127.2</v>
      </c>
      <c r="AD254" s="111">
        <f>RCF!C$13</f>
        <v>13.114000000000001</v>
      </c>
      <c r="AE254" s="112">
        <f t="shared" si="197"/>
        <v>18359.900000000001</v>
      </c>
      <c r="AF254" s="112">
        <f t="shared" si="197"/>
        <v>23367.1</v>
      </c>
      <c r="AG254" s="112">
        <f t="shared" si="197"/>
        <v>33381.599999999999</v>
      </c>
      <c r="AH254" s="110">
        <f t="shared" si="184"/>
        <v>11145.8</v>
      </c>
      <c r="AI254" s="111">
        <f>RCF!C$31</f>
        <v>13.135999999999999</v>
      </c>
      <c r="AJ254" s="110">
        <f t="shared" si="185"/>
        <v>0</v>
      </c>
      <c r="AK254" s="111">
        <v>0</v>
      </c>
      <c r="AL254" s="110">
        <f t="shared" si="186"/>
        <v>11556.5</v>
      </c>
      <c r="AM254" s="111">
        <f>RCF!C$33</f>
        <v>13.62</v>
      </c>
      <c r="AN254" s="112">
        <f t="shared" si="194"/>
        <v>17334.7</v>
      </c>
      <c r="AO254" s="110">
        <f t="shared" si="187"/>
        <v>11654.9</v>
      </c>
      <c r="AP254" s="111">
        <f>RCF!C$35</f>
        <v>13.736000000000001</v>
      </c>
      <c r="AQ254" s="112">
        <f t="shared" si="198"/>
        <v>15151.3</v>
      </c>
      <c r="AR254" s="112">
        <f t="shared" si="198"/>
        <v>16899.599999999999</v>
      </c>
      <c r="AS254" s="110">
        <f t="shared" si="188"/>
        <v>11410.6</v>
      </c>
      <c r="AT254" s="111">
        <f>RCF!C$37</f>
        <v>13.448</v>
      </c>
      <c r="AU254" s="110">
        <f t="shared" si="189"/>
        <v>11523.4</v>
      </c>
      <c r="AV254" s="111">
        <f>RCF!C$39</f>
        <v>13.581</v>
      </c>
      <c r="AW254" s="110">
        <f t="shared" si="190"/>
        <v>10760.6</v>
      </c>
      <c r="AX254" s="111">
        <f>RCF!C$41</f>
        <v>12.682</v>
      </c>
    </row>
    <row r="255" spans="1:50" ht="25.5" x14ac:dyDescent="0.2">
      <c r="A255" s="47">
        <v>6185</v>
      </c>
      <c r="B255" s="109" t="s">
        <v>349</v>
      </c>
      <c r="C255" s="39">
        <v>640.29999999999995</v>
      </c>
      <c r="D255" s="110">
        <f t="shared" si="191"/>
        <v>29785.5</v>
      </c>
      <c r="E255" s="175">
        <f>RCF!C$43</f>
        <v>46.518000000000001</v>
      </c>
      <c r="F255" s="110">
        <f t="shared" si="178"/>
        <v>8446.1</v>
      </c>
      <c r="G255" s="176">
        <f>RCF!C$5</f>
        <v>13.191000000000001</v>
      </c>
      <c r="H255" s="110">
        <f t="shared" si="179"/>
        <v>8446.1</v>
      </c>
      <c r="I255" s="176">
        <f t="shared" si="192"/>
        <v>13.191000000000001</v>
      </c>
      <c r="J255" s="177">
        <f t="shared" si="199"/>
        <v>9290.7999999999993</v>
      </c>
      <c r="K255" s="177">
        <f t="shared" si="199"/>
        <v>11402.4</v>
      </c>
      <c r="L255" s="177">
        <f t="shared" si="199"/>
        <v>12669.3</v>
      </c>
      <c r="M255" s="177">
        <f t="shared" si="199"/>
        <v>16892.400000000001</v>
      </c>
      <c r="N255" s="177">
        <f t="shared" si="199"/>
        <v>18159.3</v>
      </c>
      <c r="O255" s="110">
        <f t="shared" si="180"/>
        <v>8405.7999999999993</v>
      </c>
      <c r="P255" s="176">
        <f>RCF!C$7</f>
        <v>13.128</v>
      </c>
      <c r="Q255" s="177">
        <f t="shared" si="196"/>
        <v>10927</v>
      </c>
      <c r="R255" s="177">
        <f t="shared" si="196"/>
        <v>12608</v>
      </c>
      <c r="S255" s="110">
        <f t="shared" si="181"/>
        <v>8201.6</v>
      </c>
      <c r="T255" s="176">
        <f>RCF!C$9</f>
        <v>12.808999999999999</v>
      </c>
      <c r="U255" s="110">
        <f t="shared" si="182"/>
        <v>8201.6</v>
      </c>
      <c r="V255" s="111">
        <f t="shared" si="193"/>
        <v>12.808999999999999</v>
      </c>
      <c r="W255" s="177">
        <f t="shared" si="195"/>
        <v>9021.7000000000007</v>
      </c>
      <c r="X255" s="177">
        <f t="shared" si="195"/>
        <v>11236.1</v>
      </c>
      <c r="Y255" s="177">
        <f t="shared" si="195"/>
        <v>13286.5</v>
      </c>
      <c r="Z255" s="177">
        <f t="shared" si="195"/>
        <v>12056.3</v>
      </c>
      <c r="AA255" s="177">
        <f t="shared" si="195"/>
        <v>17797.400000000001</v>
      </c>
      <c r="AB255" s="177">
        <f t="shared" si="195"/>
        <v>24604.799999999999</v>
      </c>
      <c r="AC255" s="110">
        <f t="shared" si="183"/>
        <v>8396.7999999999993</v>
      </c>
      <c r="AD255" s="111">
        <f>RCF!C$13</f>
        <v>13.114000000000001</v>
      </c>
      <c r="AE255" s="112">
        <f t="shared" si="197"/>
        <v>13854.7</v>
      </c>
      <c r="AF255" s="112">
        <f t="shared" si="197"/>
        <v>17633.3</v>
      </c>
      <c r="AG255" s="112">
        <f t="shared" si="197"/>
        <v>25190.400000000001</v>
      </c>
      <c r="AH255" s="110">
        <f t="shared" si="184"/>
        <v>8410.9</v>
      </c>
      <c r="AI255" s="111">
        <f>RCF!C$31</f>
        <v>13.135999999999999</v>
      </c>
      <c r="AJ255" s="110">
        <f t="shared" si="185"/>
        <v>0</v>
      </c>
      <c r="AK255" s="111">
        <v>0</v>
      </c>
      <c r="AL255" s="110">
        <f t="shared" si="186"/>
        <v>8720.7999999999993</v>
      </c>
      <c r="AM255" s="111">
        <f>RCF!C$33</f>
        <v>13.62</v>
      </c>
      <c r="AN255" s="112">
        <f t="shared" si="194"/>
        <v>13081.2</v>
      </c>
      <c r="AO255" s="110">
        <f t="shared" si="187"/>
        <v>8795.1</v>
      </c>
      <c r="AP255" s="111">
        <f>RCF!C$35</f>
        <v>13.736000000000001</v>
      </c>
      <c r="AQ255" s="112">
        <f t="shared" si="198"/>
        <v>11433.6</v>
      </c>
      <c r="AR255" s="112">
        <f t="shared" si="198"/>
        <v>12752.8</v>
      </c>
      <c r="AS255" s="110">
        <f t="shared" si="188"/>
        <v>8610.7000000000007</v>
      </c>
      <c r="AT255" s="111">
        <f>RCF!C$37</f>
        <v>13.448</v>
      </c>
      <c r="AU255" s="110">
        <f t="shared" si="189"/>
        <v>8695.9</v>
      </c>
      <c r="AV255" s="111">
        <f>RCF!C$39</f>
        <v>13.581</v>
      </c>
      <c r="AW255" s="110">
        <f t="shared" si="190"/>
        <v>8120.2</v>
      </c>
      <c r="AX255" s="111">
        <f>RCF!C$41</f>
        <v>12.682</v>
      </c>
    </row>
    <row r="256" spans="1:50" ht="25.5" x14ac:dyDescent="0.2">
      <c r="A256" s="47">
        <v>6186</v>
      </c>
      <c r="B256" s="109" t="s">
        <v>350</v>
      </c>
      <c r="C256" s="39">
        <v>716.7</v>
      </c>
      <c r="D256" s="110">
        <f t="shared" si="191"/>
        <v>33339.5</v>
      </c>
      <c r="E256" s="175">
        <f>RCF!C$43</f>
        <v>46.518000000000001</v>
      </c>
      <c r="F256" s="110">
        <f t="shared" si="178"/>
        <v>9453.9</v>
      </c>
      <c r="G256" s="176">
        <f>RCF!C$5</f>
        <v>13.191000000000001</v>
      </c>
      <c r="H256" s="110">
        <f t="shared" si="179"/>
        <v>9453.9</v>
      </c>
      <c r="I256" s="176">
        <f t="shared" si="192"/>
        <v>13.191000000000001</v>
      </c>
      <c r="J256" s="177">
        <f t="shared" si="199"/>
        <v>10399.4</v>
      </c>
      <c r="K256" s="177">
        <f t="shared" si="199"/>
        <v>12762.9</v>
      </c>
      <c r="L256" s="177">
        <f t="shared" si="199"/>
        <v>14181</v>
      </c>
      <c r="M256" s="177">
        <f t="shared" si="199"/>
        <v>18908</v>
      </c>
      <c r="N256" s="177">
        <f t="shared" si="199"/>
        <v>20326.099999999999</v>
      </c>
      <c r="O256" s="110">
        <f t="shared" si="180"/>
        <v>9408.7999999999993</v>
      </c>
      <c r="P256" s="176">
        <f>RCF!C$7</f>
        <v>13.128</v>
      </c>
      <c r="Q256" s="177">
        <f t="shared" si="196"/>
        <v>12231</v>
      </c>
      <c r="R256" s="177">
        <f t="shared" si="196"/>
        <v>14113</v>
      </c>
      <c r="S256" s="110">
        <f t="shared" si="181"/>
        <v>9180.2000000000007</v>
      </c>
      <c r="T256" s="176">
        <f>RCF!C$9</f>
        <v>12.808999999999999</v>
      </c>
      <c r="U256" s="110">
        <f t="shared" si="182"/>
        <v>9180.2000000000007</v>
      </c>
      <c r="V256" s="111">
        <f t="shared" si="193"/>
        <v>12.808999999999999</v>
      </c>
      <c r="W256" s="177">
        <f t="shared" si="195"/>
        <v>10098.200000000001</v>
      </c>
      <c r="X256" s="177">
        <f t="shared" si="195"/>
        <v>12576.8</v>
      </c>
      <c r="Y256" s="177">
        <f t="shared" si="195"/>
        <v>14871.9</v>
      </c>
      <c r="Z256" s="177">
        <f t="shared" si="195"/>
        <v>13494.8</v>
      </c>
      <c r="AA256" s="177">
        <f t="shared" si="195"/>
        <v>19921</v>
      </c>
      <c r="AB256" s="177">
        <f t="shared" si="195"/>
        <v>27540.6</v>
      </c>
      <c r="AC256" s="110">
        <f t="shared" si="183"/>
        <v>9398.7999999999993</v>
      </c>
      <c r="AD256" s="111">
        <f>RCF!C$13</f>
        <v>13.114000000000001</v>
      </c>
      <c r="AE256" s="112">
        <f t="shared" si="197"/>
        <v>15508</v>
      </c>
      <c r="AF256" s="112">
        <f t="shared" si="197"/>
        <v>19737.5</v>
      </c>
      <c r="AG256" s="112">
        <f t="shared" si="197"/>
        <v>28196.400000000001</v>
      </c>
      <c r="AH256" s="110">
        <f t="shared" si="184"/>
        <v>9414.5</v>
      </c>
      <c r="AI256" s="111">
        <f>RCF!C$31</f>
        <v>13.135999999999999</v>
      </c>
      <c r="AJ256" s="110">
        <f t="shared" si="185"/>
        <v>0</v>
      </c>
      <c r="AK256" s="111">
        <v>0</v>
      </c>
      <c r="AL256" s="110">
        <f t="shared" si="186"/>
        <v>9761.4</v>
      </c>
      <c r="AM256" s="111">
        <f>RCF!C$33</f>
        <v>13.62</v>
      </c>
      <c r="AN256" s="112">
        <f t="shared" si="194"/>
        <v>14642.1</v>
      </c>
      <c r="AO256" s="110">
        <f t="shared" si="187"/>
        <v>9844.5</v>
      </c>
      <c r="AP256" s="111">
        <f>RCF!C$35</f>
        <v>13.736000000000001</v>
      </c>
      <c r="AQ256" s="112">
        <f t="shared" si="198"/>
        <v>12797.8</v>
      </c>
      <c r="AR256" s="112">
        <f t="shared" si="198"/>
        <v>14274.5</v>
      </c>
      <c r="AS256" s="110">
        <f t="shared" si="188"/>
        <v>9638.1</v>
      </c>
      <c r="AT256" s="111">
        <f>RCF!C$37</f>
        <v>13.448</v>
      </c>
      <c r="AU256" s="110">
        <f t="shared" si="189"/>
        <v>9733.5</v>
      </c>
      <c r="AV256" s="111">
        <f>RCF!C$39</f>
        <v>13.581</v>
      </c>
      <c r="AW256" s="110">
        <f t="shared" si="190"/>
        <v>9089.1</v>
      </c>
      <c r="AX256" s="111">
        <f>RCF!C$41</f>
        <v>12.682</v>
      </c>
    </row>
    <row r="257" spans="1:50" ht="25.5" x14ac:dyDescent="0.2">
      <c r="A257" s="47">
        <v>6187</v>
      </c>
      <c r="B257" s="109" t="s">
        <v>351</v>
      </c>
      <c r="C257" s="39">
        <v>651.29999999999995</v>
      </c>
      <c r="D257" s="110">
        <f t="shared" si="191"/>
        <v>30297.200000000001</v>
      </c>
      <c r="E257" s="175">
        <f>RCF!C$43</f>
        <v>46.518000000000001</v>
      </c>
      <c r="F257" s="110">
        <f t="shared" si="178"/>
        <v>8591.2000000000007</v>
      </c>
      <c r="G257" s="176">
        <f>RCF!C$5</f>
        <v>13.191000000000001</v>
      </c>
      <c r="H257" s="110">
        <f t="shared" si="179"/>
        <v>8591.2000000000007</v>
      </c>
      <c r="I257" s="176">
        <f t="shared" si="192"/>
        <v>13.191000000000001</v>
      </c>
      <c r="J257" s="177">
        <f t="shared" si="199"/>
        <v>9450.4</v>
      </c>
      <c r="K257" s="177">
        <f t="shared" si="199"/>
        <v>11598.3</v>
      </c>
      <c r="L257" s="177">
        <f t="shared" si="199"/>
        <v>12886.9</v>
      </c>
      <c r="M257" s="177">
        <f t="shared" si="199"/>
        <v>17182.599999999999</v>
      </c>
      <c r="N257" s="177">
        <f t="shared" si="199"/>
        <v>18471.3</v>
      </c>
      <c r="O257" s="110">
        <f t="shared" si="180"/>
        <v>8550.2000000000007</v>
      </c>
      <c r="P257" s="176">
        <f>RCF!C$7</f>
        <v>13.128</v>
      </c>
      <c r="Q257" s="177">
        <f t="shared" si="196"/>
        <v>11115</v>
      </c>
      <c r="R257" s="177">
        <f t="shared" si="196"/>
        <v>12825</v>
      </c>
      <c r="S257" s="110">
        <f t="shared" si="181"/>
        <v>8342.5</v>
      </c>
      <c r="T257" s="176">
        <f>RCF!C$9</f>
        <v>12.808999999999999</v>
      </c>
      <c r="U257" s="110">
        <f t="shared" si="182"/>
        <v>8342.5</v>
      </c>
      <c r="V257" s="111">
        <f t="shared" si="193"/>
        <v>12.808999999999999</v>
      </c>
      <c r="W257" s="177">
        <f t="shared" si="195"/>
        <v>9176.7000000000007</v>
      </c>
      <c r="X257" s="177">
        <f t="shared" si="195"/>
        <v>11429.2</v>
      </c>
      <c r="Y257" s="177">
        <f t="shared" si="195"/>
        <v>13514.8</v>
      </c>
      <c r="Z257" s="177">
        <f t="shared" si="195"/>
        <v>12263.4</v>
      </c>
      <c r="AA257" s="177">
        <f t="shared" si="195"/>
        <v>18103.2</v>
      </c>
      <c r="AB257" s="177">
        <f t="shared" si="195"/>
        <v>25027.5</v>
      </c>
      <c r="AC257" s="110">
        <f t="shared" si="183"/>
        <v>8541.1</v>
      </c>
      <c r="AD257" s="111">
        <f>RCF!C$13</f>
        <v>13.114000000000001</v>
      </c>
      <c r="AE257" s="112">
        <f t="shared" si="197"/>
        <v>14092.8</v>
      </c>
      <c r="AF257" s="112">
        <f t="shared" si="197"/>
        <v>17936.3</v>
      </c>
      <c r="AG257" s="112">
        <f t="shared" si="197"/>
        <v>25623.3</v>
      </c>
      <c r="AH257" s="110">
        <f t="shared" si="184"/>
        <v>8555.4</v>
      </c>
      <c r="AI257" s="111">
        <f>RCF!C$31</f>
        <v>13.135999999999999</v>
      </c>
      <c r="AJ257" s="110">
        <f t="shared" si="185"/>
        <v>0</v>
      </c>
      <c r="AK257" s="111">
        <v>0</v>
      </c>
      <c r="AL257" s="110">
        <f t="shared" si="186"/>
        <v>8870.7000000000007</v>
      </c>
      <c r="AM257" s="111">
        <f>RCF!C$33</f>
        <v>13.62</v>
      </c>
      <c r="AN257" s="112">
        <f t="shared" si="194"/>
        <v>13306</v>
      </c>
      <c r="AO257" s="110">
        <f t="shared" si="187"/>
        <v>8946.2000000000007</v>
      </c>
      <c r="AP257" s="111">
        <f>RCF!C$35</f>
        <v>13.736000000000001</v>
      </c>
      <c r="AQ257" s="112">
        <f t="shared" si="198"/>
        <v>11630</v>
      </c>
      <c r="AR257" s="112">
        <f t="shared" si="198"/>
        <v>12971.9</v>
      </c>
      <c r="AS257" s="110">
        <f t="shared" si="188"/>
        <v>8758.6</v>
      </c>
      <c r="AT257" s="111">
        <f>RCF!C$37</f>
        <v>13.448</v>
      </c>
      <c r="AU257" s="110">
        <f t="shared" si="189"/>
        <v>8845.2999999999993</v>
      </c>
      <c r="AV257" s="111">
        <f>RCF!C$39</f>
        <v>13.581</v>
      </c>
      <c r="AW257" s="110">
        <f t="shared" si="190"/>
        <v>8259.7000000000007</v>
      </c>
      <c r="AX257" s="111">
        <f>RCF!C$41</f>
        <v>12.682</v>
      </c>
    </row>
    <row r="258" spans="1:50" ht="38.25" x14ac:dyDescent="0.2">
      <c r="A258" s="47">
        <v>6188</v>
      </c>
      <c r="B258" s="109" t="s">
        <v>352</v>
      </c>
      <c r="C258" s="39">
        <v>891.6</v>
      </c>
      <c r="D258" s="110">
        <f t="shared" si="191"/>
        <v>41475.4</v>
      </c>
      <c r="E258" s="175">
        <f>RCF!C$43</f>
        <v>46.518000000000001</v>
      </c>
      <c r="F258" s="110">
        <f t="shared" si="178"/>
        <v>11761</v>
      </c>
      <c r="G258" s="176">
        <f>RCF!C$5</f>
        <v>13.191000000000001</v>
      </c>
      <c r="H258" s="110">
        <f t="shared" si="179"/>
        <v>11761</v>
      </c>
      <c r="I258" s="176">
        <f t="shared" si="192"/>
        <v>13.191000000000001</v>
      </c>
      <c r="J258" s="177">
        <f t="shared" si="199"/>
        <v>12937.2</v>
      </c>
      <c r="K258" s="177">
        <f t="shared" si="199"/>
        <v>15877.5</v>
      </c>
      <c r="L258" s="177">
        <f t="shared" si="199"/>
        <v>17641.599999999999</v>
      </c>
      <c r="M258" s="177">
        <f t="shared" si="199"/>
        <v>23522.2</v>
      </c>
      <c r="N258" s="177">
        <f t="shared" si="199"/>
        <v>25286.400000000001</v>
      </c>
      <c r="O258" s="110">
        <f t="shared" si="180"/>
        <v>11704.9</v>
      </c>
      <c r="P258" s="176">
        <f>RCF!C$7</f>
        <v>13.128</v>
      </c>
      <c r="Q258" s="177">
        <f t="shared" si="196"/>
        <v>15216</v>
      </c>
      <c r="R258" s="177">
        <f t="shared" si="196"/>
        <v>17557</v>
      </c>
      <c r="S258" s="110">
        <f t="shared" si="181"/>
        <v>11420.5</v>
      </c>
      <c r="T258" s="176">
        <f>RCF!C$9</f>
        <v>12.808999999999999</v>
      </c>
      <c r="U258" s="110">
        <f t="shared" si="182"/>
        <v>11420.5</v>
      </c>
      <c r="V258" s="111">
        <f t="shared" si="193"/>
        <v>12.808999999999999</v>
      </c>
      <c r="W258" s="177">
        <f t="shared" si="195"/>
        <v>12562.5</v>
      </c>
      <c r="X258" s="177">
        <f t="shared" si="195"/>
        <v>15646</v>
      </c>
      <c r="Y258" s="177">
        <f t="shared" si="195"/>
        <v>18501.2</v>
      </c>
      <c r="Z258" s="177">
        <f t="shared" si="195"/>
        <v>16788.099999999999</v>
      </c>
      <c r="AA258" s="177">
        <f t="shared" si="195"/>
        <v>24782.400000000001</v>
      </c>
      <c r="AB258" s="177">
        <f t="shared" si="195"/>
        <v>34261.5</v>
      </c>
      <c r="AC258" s="110">
        <f t="shared" si="183"/>
        <v>11692.4</v>
      </c>
      <c r="AD258" s="111">
        <f>RCF!C$13</f>
        <v>13.114000000000001</v>
      </c>
      <c r="AE258" s="112">
        <f t="shared" si="197"/>
        <v>19292.5</v>
      </c>
      <c r="AF258" s="112">
        <f t="shared" si="197"/>
        <v>24554</v>
      </c>
      <c r="AG258" s="112">
        <f t="shared" si="197"/>
        <v>35077.199999999997</v>
      </c>
      <c r="AH258" s="110">
        <f t="shared" si="184"/>
        <v>11712</v>
      </c>
      <c r="AI258" s="111">
        <f>RCF!C$31</f>
        <v>13.135999999999999</v>
      </c>
      <c r="AJ258" s="110">
        <f t="shared" si="185"/>
        <v>0</v>
      </c>
      <c r="AK258" s="111">
        <v>0</v>
      </c>
      <c r="AL258" s="110">
        <f t="shared" si="186"/>
        <v>12143.5</v>
      </c>
      <c r="AM258" s="111">
        <f>RCF!C$33</f>
        <v>13.62</v>
      </c>
      <c r="AN258" s="112">
        <f t="shared" si="194"/>
        <v>18215.2</v>
      </c>
      <c r="AO258" s="110">
        <f t="shared" si="187"/>
        <v>12247</v>
      </c>
      <c r="AP258" s="111">
        <f>RCF!C$35</f>
        <v>13.736000000000001</v>
      </c>
      <c r="AQ258" s="112">
        <f t="shared" si="198"/>
        <v>15921.1</v>
      </c>
      <c r="AR258" s="112">
        <f t="shared" si="198"/>
        <v>17758.099999999999</v>
      </c>
      <c r="AS258" s="110">
        <f t="shared" si="188"/>
        <v>11990.2</v>
      </c>
      <c r="AT258" s="111">
        <f>RCF!C$37</f>
        <v>13.448</v>
      </c>
      <c r="AU258" s="110">
        <f t="shared" si="189"/>
        <v>12108.8</v>
      </c>
      <c r="AV258" s="111">
        <f>RCF!C$39</f>
        <v>13.581</v>
      </c>
      <c r="AW258" s="110">
        <f t="shared" si="190"/>
        <v>11307.2</v>
      </c>
      <c r="AX258" s="111">
        <f>RCF!C$41</f>
        <v>12.682</v>
      </c>
    </row>
    <row r="259" spans="1:50" ht="25.5" x14ac:dyDescent="0.2">
      <c r="A259" s="47">
        <v>6189</v>
      </c>
      <c r="B259" s="109" t="s">
        <v>353</v>
      </c>
      <c r="C259" s="39">
        <v>857.6</v>
      </c>
      <c r="D259" s="110">
        <f t="shared" si="191"/>
        <v>39893.800000000003</v>
      </c>
      <c r="E259" s="175">
        <f>RCF!C$43</f>
        <v>46.518000000000001</v>
      </c>
      <c r="F259" s="110">
        <f t="shared" si="178"/>
        <v>11312.6</v>
      </c>
      <c r="G259" s="176">
        <f>RCF!C$5</f>
        <v>13.191000000000001</v>
      </c>
      <c r="H259" s="110">
        <f t="shared" si="179"/>
        <v>11312.6</v>
      </c>
      <c r="I259" s="176">
        <f t="shared" si="192"/>
        <v>13.191000000000001</v>
      </c>
      <c r="J259" s="177">
        <f t="shared" si="199"/>
        <v>12443.9</v>
      </c>
      <c r="K259" s="177">
        <f t="shared" si="199"/>
        <v>15272</v>
      </c>
      <c r="L259" s="177">
        <f t="shared" si="199"/>
        <v>16968.900000000001</v>
      </c>
      <c r="M259" s="177">
        <f t="shared" si="199"/>
        <v>22625.200000000001</v>
      </c>
      <c r="N259" s="177">
        <f t="shared" si="199"/>
        <v>24322.1</v>
      </c>
      <c r="O259" s="110">
        <f t="shared" si="180"/>
        <v>11258.5</v>
      </c>
      <c r="P259" s="176">
        <f>RCF!C$7</f>
        <v>13.128</v>
      </c>
      <c r="Q259" s="177">
        <f t="shared" si="196"/>
        <v>14636</v>
      </c>
      <c r="R259" s="177">
        <f t="shared" si="196"/>
        <v>16887</v>
      </c>
      <c r="S259" s="110">
        <f t="shared" si="181"/>
        <v>10984.9</v>
      </c>
      <c r="T259" s="176">
        <f>RCF!C$9</f>
        <v>12.808999999999999</v>
      </c>
      <c r="U259" s="110">
        <f t="shared" si="182"/>
        <v>10984.9</v>
      </c>
      <c r="V259" s="111">
        <f t="shared" si="193"/>
        <v>12.808999999999999</v>
      </c>
      <c r="W259" s="177">
        <f t="shared" si="195"/>
        <v>12083.3</v>
      </c>
      <c r="X259" s="177">
        <f t="shared" si="195"/>
        <v>15049.3</v>
      </c>
      <c r="Y259" s="177">
        <f t="shared" si="195"/>
        <v>17795.5</v>
      </c>
      <c r="Z259" s="177">
        <f t="shared" si="195"/>
        <v>16147.8</v>
      </c>
      <c r="AA259" s="177">
        <f t="shared" si="195"/>
        <v>23837.200000000001</v>
      </c>
      <c r="AB259" s="177">
        <f t="shared" si="195"/>
        <v>32954.699999999997</v>
      </c>
      <c r="AC259" s="110">
        <f t="shared" si="183"/>
        <v>11246.5</v>
      </c>
      <c r="AD259" s="111">
        <f>RCF!C$13</f>
        <v>13.114000000000001</v>
      </c>
      <c r="AE259" s="112">
        <f t="shared" si="197"/>
        <v>18556.7</v>
      </c>
      <c r="AF259" s="112">
        <f t="shared" si="197"/>
        <v>23617.7</v>
      </c>
      <c r="AG259" s="112">
        <f t="shared" si="197"/>
        <v>33739.5</v>
      </c>
      <c r="AH259" s="110">
        <f t="shared" si="184"/>
        <v>11265.4</v>
      </c>
      <c r="AI259" s="111">
        <f>RCF!C$31</f>
        <v>13.135999999999999</v>
      </c>
      <c r="AJ259" s="110">
        <f t="shared" si="185"/>
        <v>0</v>
      </c>
      <c r="AK259" s="111">
        <v>0</v>
      </c>
      <c r="AL259" s="110">
        <f t="shared" si="186"/>
        <v>11680.5</v>
      </c>
      <c r="AM259" s="111">
        <f>RCF!C$33</f>
        <v>13.62</v>
      </c>
      <c r="AN259" s="112">
        <f t="shared" si="194"/>
        <v>17520.7</v>
      </c>
      <c r="AO259" s="110">
        <f t="shared" si="187"/>
        <v>11779.9</v>
      </c>
      <c r="AP259" s="111">
        <f>RCF!C$35</f>
        <v>13.736000000000001</v>
      </c>
      <c r="AQ259" s="112">
        <f t="shared" si="198"/>
        <v>15313.8</v>
      </c>
      <c r="AR259" s="112">
        <f t="shared" si="198"/>
        <v>17080.8</v>
      </c>
      <c r="AS259" s="110">
        <f t="shared" si="188"/>
        <v>11533</v>
      </c>
      <c r="AT259" s="111">
        <f>RCF!C$37</f>
        <v>13.448</v>
      </c>
      <c r="AU259" s="110">
        <f t="shared" si="189"/>
        <v>11647</v>
      </c>
      <c r="AV259" s="111">
        <f>RCF!C$39</f>
        <v>13.581</v>
      </c>
      <c r="AW259" s="110">
        <f t="shared" si="190"/>
        <v>10876</v>
      </c>
      <c r="AX259" s="111">
        <f>RCF!C$41</f>
        <v>12.682</v>
      </c>
    </row>
    <row r="260" spans="1:50" ht="38.25" x14ac:dyDescent="0.2">
      <c r="A260" s="47">
        <v>6190</v>
      </c>
      <c r="B260" s="109" t="s">
        <v>354</v>
      </c>
      <c r="C260" s="39">
        <v>967.4</v>
      </c>
      <c r="D260" s="110">
        <f t="shared" si="191"/>
        <v>45001.5</v>
      </c>
      <c r="E260" s="175">
        <f>RCF!C$43</f>
        <v>46.518000000000001</v>
      </c>
      <c r="F260" s="110">
        <f t="shared" si="178"/>
        <v>12760.9</v>
      </c>
      <c r="G260" s="176">
        <f>RCF!C$5</f>
        <v>13.191000000000001</v>
      </c>
      <c r="H260" s="110">
        <f t="shared" si="179"/>
        <v>12760.9</v>
      </c>
      <c r="I260" s="176">
        <f t="shared" si="192"/>
        <v>13.191000000000001</v>
      </c>
      <c r="J260" s="177">
        <f t="shared" si="199"/>
        <v>14037.1</v>
      </c>
      <c r="K260" s="177">
        <f t="shared" si="199"/>
        <v>17227.3</v>
      </c>
      <c r="L260" s="177">
        <f t="shared" si="199"/>
        <v>19141.5</v>
      </c>
      <c r="M260" s="177">
        <f t="shared" si="199"/>
        <v>25521.9</v>
      </c>
      <c r="N260" s="177">
        <f t="shared" si="199"/>
        <v>27436.1</v>
      </c>
      <c r="O260" s="110">
        <f t="shared" si="180"/>
        <v>12700</v>
      </c>
      <c r="P260" s="176">
        <f>RCF!C$7</f>
        <v>13.128</v>
      </c>
      <c r="Q260" s="177">
        <f t="shared" si="196"/>
        <v>16510</v>
      </c>
      <c r="R260" s="177">
        <f t="shared" si="196"/>
        <v>19050</v>
      </c>
      <c r="S260" s="110">
        <f t="shared" si="181"/>
        <v>12391.4</v>
      </c>
      <c r="T260" s="176">
        <f>RCF!C$9</f>
        <v>12.808999999999999</v>
      </c>
      <c r="U260" s="110">
        <f t="shared" si="182"/>
        <v>12391.4</v>
      </c>
      <c r="V260" s="111">
        <f t="shared" si="193"/>
        <v>12.808999999999999</v>
      </c>
      <c r="W260" s="177">
        <f t="shared" si="195"/>
        <v>13630.5</v>
      </c>
      <c r="X260" s="177">
        <f t="shared" si="195"/>
        <v>16976.2</v>
      </c>
      <c r="Y260" s="177">
        <f t="shared" si="195"/>
        <v>20074</v>
      </c>
      <c r="Z260" s="177">
        <f t="shared" si="195"/>
        <v>18215.3</v>
      </c>
      <c r="AA260" s="177">
        <f t="shared" si="195"/>
        <v>26889.3</v>
      </c>
      <c r="AB260" s="177">
        <f t="shared" si="195"/>
        <v>37174.199999999997</v>
      </c>
      <c r="AC260" s="110">
        <f t="shared" si="183"/>
        <v>12686.4</v>
      </c>
      <c r="AD260" s="111">
        <f>RCF!C$13</f>
        <v>13.114000000000001</v>
      </c>
      <c r="AE260" s="112">
        <f t="shared" si="197"/>
        <v>20932.599999999999</v>
      </c>
      <c r="AF260" s="112">
        <f t="shared" si="197"/>
        <v>26641.4</v>
      </c>
      <c r="AG260" s="112">
        <f t="shared" si="197"/>
        <v>38059.199999999997</v>
      </c>
      <c r="AH260" s="110">
        <f t="shared" si="184"/>
        <v>12707.7</v>
      </c>
      <c r="AI260" s="111">
        <f>RCF!C$31</f>
        <v>13.135999999999999</v>
      </c>
      <c r="AJ260" s="110">
        <f t="shared" si="185"/>
        <v>0</v>
      </c>
      <c r="AK260" s="111">
        <v>0</v>
      </c>
      <c r="AL260" s="110">
        <f t="shared" si="186"/>
        <v>13175.9</v>
      </c>
      <c r="AM260" s="111">
        <f>RCF!C$33</f>
        <v>13.62</v>
      </c>
      <c r="AN260" s="112">
        <f t="shared" si="194"/>
        <v>19763.8</v>
      </c>
      <c r="AO260" s="110">
        <f t="shared" si="187"/>
        <v>13288.2</v>
      </c>
      <c r="AP260" s="111">
        <f>RCF!C$35</f>
        <v>13.736000000000001</v>
      </c>
      <c r="AQ260" s="112">
        <f t="shared" si="198"/>
        <v>17274.599999999999</v>
      </c>
      <c r="AR260" s="112">
        <f t="shared" si="198"/>
        <v>19267.8</v>
      </c>
      <c r="AS260" s="110">
        <f t="shared" si="188"/>
        <v>13009.5</v>
      </c>
      <c r="AT260" s="111">
        <f>RCF!C$37</f>
        <v>13.448</v>
      </c>
      <c r="AU260" s="110">
        <f t="shared" si="189"/>
        <v>13138.2</v>
      </c>
      <c r="AV260" s="111">
        <f>RCF!C$39</f>
        <v>13.581</v>
      </c>
      <c r="AW260" s="110">
        <f t="shared" si="190"/>
        <v>12268.5</v>
      </c>
      <c r="AX260" s="111">
        <f>RCF!C$41</f>
        <v>12.682</v>
      </c>
    </row>
    <row r="261" spans="1:50" ht="25.5" x14ac:dyDescent="0.2">
      <c r="A261" s="47">
        <v>6192</v>
      </c>
      <c r="B261" s="109" t="s">
        <v>355</v>
      </c>
      <c r="C261" s="39">
        <v>553.4</v>
      </c>
      <c r="D261" s="110">
        <f t="shared" si="191"/>
        <v>25743.1</v>
      </c>
      <c r="E261" s="175">
        <f>RCF!C$43</f>
        <v>46.518000000000001</v>
      </c>
      <c r="F261" s="110">
        <f t="shared" si="178"/>
        <v>7299.8</v>
      </c>
      <c r="G261" s="176">
        <f>RCF!C$5</f>
        <v>13.191000000000001</v>
      </c>
      <c r="H261" s="110">
        <f t="shared" si="179"/>
        <v>7299.8</v>
      </c>
      <c r="I261" s="176">
        <f t="shared" si="192"/>
        <v>13.191000000000001</v>
      </c>
      <c r="J261" s="177">
        <f t="shared" si="199"/>
        <v>8029.9</v>
      </c>
      <c r="K261" s="177">
        <f t="shared" si="199"/>
        <v>9854.9</v>
      </c>
      <c r="L261" s="177">
        <f t="shared" si="199"/>
        <v>10949.8</v>
      </c>
      <c r="M261" s="177">
        <f t="shared" si="199"/>
        <v>14599.8</v>
      </c>
      <c r="N261" s="177">
        <f t="shared" si="199"/>
        <v>15694.8</v>
      </c>
      <c r="O261" s="110">
        <f t="shared" si="180"/>
        <v>7265</v>
      </c>
      <c r="P261" s="176">
        <f>RCF!C$7</f>
        <v>13.128</v>
      </c>
      <c r="Q261" s="177">
        <f t="shared" si="196"/>
        <v>9444</v>
      </c>
      <c r="R261" s="177">
        <f t="shared" si="196"/>
        <v>10897</v>
      </c>
      <c r="S261" s="110">
        <f t="shared" si="181"/>
        <v>7088.5</v>
      </c>
      <c r="T261" s="176">
        <f>RCF!C$9</f>
        <v>12.808999999999999</v>
      </c>
      <c r="U261" s="110">
        <f t="shared" si="182"/>
        <v>7088.5</v>
      </c>
      <c r="V261" s="111">
        <f t="shared" si="193"/>
        <v>12.808999999999999</v>
      </c>
      <c r="W261" s="177">
        <f t="shared" si="195"/>
        <v>7797.3</v>
      </c>
      <c r="X261" s="177">
        <f t="shared" si="195"/>
        <v>9711.2000000000007</v>
      </c>
      <c r="Y261" s="177">
        <f t="shared" si="195"/>
        <v>11483.3</v>
      </c>
      <c r="Z261" s="177">
        <f t="shared" si="195"/>
        <v>10420</v>
      </c>
      <c r="AA261" s="177">
        <f t="shared" si="195"/>
        <v>15382</v>
      </c>
      <c r="AB261" s="177">
        <f t="shared" si="195"/>
        <v>21265.5</v>
      </c>
      <c r="AC261" s="110">
        <f t="shared" si="183"/>
        <v>7257.2</v>
      </c>
      <c r="AD261" s="111">
        <f>RCF!C$13</f>
        <v>13.114000000000001</v>
      </c>
      <c r="AE261" s="112">
        <f t="shared" si="197"/>
        <v>11974.4</v>
      </c>
      <c r="AF261" s="112">
        <f t="shared" si="197"/>
        <v>15240.1</v>
      </c>
      <c r="AG261" s="112">
        <f t="shared" si="197"/>
        <v>21771.599999999999</v>
      </c>
      <c r="AH261" s="110">
        <f t="shared" si="184"/>
        <v>7269.4</v>
      </c>
      <c r="AI261" s="111">
        <f>RCF!C$31</f>
        <v>13.135999999999999</v>
      </c>
      <c r="AJ261" s="110">
        <f t="shared" si="185"/>
        <v>0</v>
      </c>
      <c r="AK261" s="111">
        <v>0</v>
      </c>
      <c r="AL261" s="110">
        <f t="shared" si="186"/>
        <v>7537.3</v>
      </c>
      <c r="AM261" s="111">
        <f>RCF!C$33</f>
        <v>13.62</v>
      </c>
      <c r="AN261" s="112">
        <f t="shared" si="194"/>
        <v>11305.9</v>
      </c>
      <c r="AO261" s="110">
        <f t="shared" si="187"/>
        <v>7601.5</v>
      </c>
      <c r="AP261" s="111">
        <f>RCF!C$35</f>
        <v>13.736000000000001</v>
      </c>
      <c r="AQ261" s="112">
        <f t="shared" si="198"/>
        <v>9881.9</v>
      </c>
      <c r="AR261" s="112">
        <f t="shared" si="198"/>
        <v>11022.1</v>
      </c>
      <c r="AS261" s="110">
        <f t="shared" si="188"/>
        <v>7442.1</v>
      </c>
      <c r="AT261" s="111">
        <f>RCF!C$37</f>
        <v>13.448</v>
      </c>
      <c r="AU261" s="110">
        <f t="shared" si="189"/>
        <v>7515.7</v>
      </c>
      <c r="AV261" s="111">
        <f>RCF!C$39</f>
        <v>13.581</v>
      </c>
      <c r="AW261" s="110">
        <f t="shared" si="190"/>
        <v>7018.2</v>
      </c>
      <c r="AX261" s="111">
        <f>RCF!C$41</f>
        <v>12.682</v>
      </c>
    </row>
    <row r="262" spans="1:50" ht="25.5" x14ac:dyDescent="0.2">
      <c r="A262" s="47">
        <v>6193</v>
      </c>
      <c r="B262" s="109" t="s">
        <v>356</v>
      </c>
      <c r="C262" s="39">
        <v>109.3</v>
      </c>
      <c r="D262" s="110">
        <f t="shared" si="191"/>
        <v>5084.3999999999996</v>
      </c>
      <c r="E262" s="175">
        <f>RCF!C$43</f>
        <v>46.518000000000001</v>
      </c>
      <c r="F262" s="110">
        <f t="shared" si="178"/>
        <v>1441.7</v>
      </c>
      <c r="G262" s="176">
        <f>RCF!C$5</f>
        <v>13.191000000000001</v>
      </c>
      <c r="H262" s="110">
        <f t="shared" si="179"/>
        <v>1441.7</v>
      </c>
      <c r="I262" s="176">
        <f t="shared" si="192"/>
        <v>13.191000000000001</v>
      </c>
      <c r="J262" s="177">
        <f t="shared" si="199"/>
        <v>1586</v>
      </c>
      <c r="K262" s="177">
        <f t="shared" si="199"/>
        <v>1946.4</v>
      </c>
      <c r="L262" s="177">
        <f t="shared" si="199"/>
        <v>2162.6999999999998</v>
      </c>
      <c r="M262" s="177">
        <f t="shared" si="199"/>
        <v>2883.6</v>
      </c>
      <c r="N262" s="177">
        <f t="shared" si="199"/>
        <v>3099.8</v>
      </c>
      <c r="O262" s="110">
        <f t="shared" si="180"/>
        <v>1434.8</v>
      </c>
      <c r="P262" s="176">
        <f>RCF!C$7</f>
        <v>13.128</v>
      </c>
      <c r="Q262" s="177">
        <f t="shared" si="196"/>
        <v>1865</v>
      </c>
      <c r="R262" s="177">
        <f t="shared" si="196"/>
        <v>2152</v>
      </c>
      <c r="S262" s="110">
        <f t="shared" si="181"/>
        <v>1400</v>
      </c>
      <c r="T262" s="176">
        <f>RCF!C$9</f>
        <v>12.808999999999999</v>
      </c>
      <c r="U262" s="110">
        <f t="shared" si="182"/>
        <v>1400</v>
      </c>
      <c r="V262" s="111">
        <f t="shared" si="193"/>
        <v>12.808999999999999</v>
      </c>
      <c r="W262" s="177">
        <f t="shared" si="195"/>
        <v>1540</v>
      </c>
      <c r="X262" s="177">
        <f t="shared" si="195"/>
        <v>1918</v>
      </c>
      <c r="Y262" s="177">
        <f t="shared" si="195"/>
        <v>2268</v>
      </c>
      <c r="Z262" s="177">
        <f t="shared" si="195"/>
        <v>2058</v>
      </c>
      <c r="AA262" s="177">
        <f t="shared" si="195"/>
        <v>3038</v>
      </c>
      <c r="AB262" s="177">
        <f t="shared" si="195"/>
        <v>4200</v>
      </c>
      <c r="AC262" s="110">
        <f t="shared" si="183"/>
        <v>1433.3</v>
      </c>
      <c r="AD262" s="111">
        <f>RCF!C$13</f>
        <v>13.114000000000001</v>
      </c>
      <c r="AE262" s="112">
        <f t="shared" si="197"/>
        <v>2364.9</v>
      </c>
      <c r="AF262" s="112">
        <f t="shared" si="197"/>
        <v>3009.9</v>
      </c>
      <c r="AG262" s="112">
        <f t="shared" si="197"/>
        <v>4299.8999999999996</v>
      </c>
      <c r="AH262" s="110">
        <f t="shared" si="184"/>
        <v>1435.7</v>
      </c>
      <c r="AI262" s="111">
        <f>RCF!C$31</f>
        <v>13.135999999999999</v>
      </c>
      <c r="AJ262" s="110">
        <f t="shared" si="185"/>
        <v>0</v>
      </c>
      <c r="AK262" s="111">
        <v>0</v>
      </c>
      <c r="AL262" s="110">
        <f t="shared" si="186"/>
        <v>1488.6</v>
      </c>
      <c r="AM262" s="111">
        <f>RCF!C$33</f>
        <v>13.62</v>
      </c>
      <c r="AN262" s="112">
        <f t="shared" si="194"/>
        <v>2232.9</v>
      </c>
      <c r="AO262" s="110">
        <f t="shared" si="187"/>
        <v>1501.3</v>
      </c>
      <c r="AP262" s="111">
        <f>RCF!C$35</f>
        <v>13.736000000000001</v>
      </c>
      <c r="AQ262" s="112">
        <f t="shared" si="198"/>
        <v>1951.6</v>
      </c>
      <c r="AR262" s="112">
        <f t="shared" si="198"/>
        <v>2176.8000000000002</v>
      </c>
      <c r="AS262" s="110">
        <f t="shared" si="188"/>
        <v>1469.8</v>
      </c>
      <c r="AT262" s="111">
        <f>RCF!C$37</f>
        <v>13.448</v>
      </c>
      <c r="AU262" s="110">
        <f t="shared" si="189"/>
        <v>1484.4</v>
      </c>
      <c r="AV262" s="111">
        <f>RCF!C$39</f>
        <v>13.581</v>
      </c>
      <c r="AW262" s="110">
        <f t="shared" si="190"/>
        <v>1386.1</v>
      </c>
      <c r="AX262" s="111">
        <f>RCF!C$41</f>
        <v>12.682</v>
      </c>
    </row>
    <row r="263" spans="1:50" ht="25.5" x14ac:dyDescent="0.2">
      <c r="A263" s="47">
        <v>6194</v>
      </c>
      <c r="B263" s="109" t="s">
        <v>357</v>
      </c>
      <c r="C263" s="39">
        <v>410.8</v>
      </c>
      <c r="D263" s="110">
        <f t="shared" si="191"/>
        <v>19109.599999999999</v>
      </c>
      <c r="E263" s="175">
        <f>RCF!C$43</f>
        <v>46.518000000000001</v>
      </c>
      <c r="F263" s="110">
        <f t="shared" si="178"/>
        <v>5418.8</v>
      </c>
      <c r="G263" s="176">
        <f>RCF!C$5</f>
        <v>13.191000000000001</v>
      </c>
      <c r="H263" s="110">
        <f t="shared" si="179"/>
        <v>5418.8</v>
      </c>
      <c r="I263" s="176">
        <f t="shared" si="192"/>
        <v>13.191000000000001</v>
      </c>
      <c r="J263" s="177">
        <f t="shared" si="199"/>
        <v>5960.7</v>
      </c>
      <c r="K263" s="177">
        <f t="shared" si="199"/>
        <v>7315.5</v>
      </c>
      <c r="L263" s="177">
        <f t="shared" si="199"/>
        <v>8128.3</v>
      </c>
      <c r="M263" s="177">
        <f t="shared" si="199"/>
        <v>10837.7</v>
      </c>
      <c r="N263" s="177">
        <f t="shared" si="199"/>
        <v>11650.6</v>
      </c>
      <c r="O263" s="110">
        <f t="shared" si="180"/>
        <v>5392.9</v>
      </c>
      <c r="P263" s="176">
        <f>RCF!C$7</f>
        <v>13.128</v>
      </c>
      <c r="Q263" s="177">
        <f t="shared" si="196"/>
        <v>7010</v>
      </c>
      <c r="R263" s="177">
        <f t="shared" si="196"/>
        <v>8089</v>
      </c>
      <c r="S263" s="110">
        <f t="shared" si="181"/>
        <v>5261.9</v>
      </c>
      <c r="T263" s="176">
        <f>RCF!C$9</f>
        <v>12.808999999999999</v>
      </c>
      <c r="U263" s="110">
        <f t="shared" si="182"/>
        <v>5261.9</v>
      </c>
      <c r="V263" s="111">
        <f t="shared" si="193"/>
        <v>12.808999999999999</v>
      </c>
      <c r="W263" s="177">
        <f t="shared" si="195"/>
        <v>5788</v>
      </c>
      <c r="X263" s="177">
        <f t="shared" si="195"/>
        <v>7208.8</v>
      </c>
      <c r="Y263" s="177">
        <f t="shared" si="195"/>
        <v>8524.2000000000007</v>
      </c>
      <c r="Z263" s="177">
        <f t="shared" si="195"/>
        <v>7734.9</v>
      </c>
      <c r="AA263" s="177">
        <f t="shared" si="195"/>
        <v>11418.3</v>
      </c>
      <c r="AB263" s="177">
        <f t="shared" si="195"/>
        <v>15785.7</v>
      </c>
      <c r="AC263" s="110">
        <f t="shared" si="183"/>
        <v>5387.2</v>
      </c>
      <c r="AD263" s="111">
        <f>RCF!C$13</f>
        <v>13.114000000000001</v>
      </c>
      <c r="AE263" s="112">
        <f t="shared" si="197"/>
        <v>8888.9</v>
      </c>
      <c r="AF263" s="112">
        <f t="shared" si="197"/>
        <v>11313.1</v>
      </c>
      <c r="AG263" s="112">
        <f t="shared" si="197"/>
        <v>16161.6</v>
      </c>
      <c r="AH263" s="110">
        <f t="shared" si="184"/>
        <v>5396.2</v>
      </c>
      <c r="AI263" s="111">
        <f>RCF!C$31</f>
        <v>13.135999999999999</v>
      </c>
      <c r="AJ263" s="110">
        <f t="shared" si="185"/>
        <v>0</v>
      </c>
      <c r="AK263" s="111">
        <v>0</v>
      </c>
      <c r="AL263" s="110">
        <f t="shared" si="186"/>
        <v>5595</v>
      </c>
      <c r="AM263" s="111">
        <f>RCF!C$33</f>
        <v>13.62</v>
      </c>
      <c r="AN263" s="112">
        <f t="shared" si="194"/>
        <v>8392.5</v>
      </c>
      <c r="AO263" s="110">
        <f t="shared" si="187"/>
        <v>5642.7</v>
      </c>
      <c r="AP263" s="111">
        <f>RCF!C$35</f>
        <v>13.736000000000001</v>
      </c>
      <c r="AQ263" s="112">
        <f t="shared" si="198"/>
        <v>7335.5</v>
      </c>
      <c r="AR263" s="112">
        <f t="shared" si="198"/>
        <v>8181.9</v>
      </c>
      <c r="AS263" s="110">
        <f t="shared" si="188"/>
        <v>5524.4</v>
      </c>
      <c r="AT263" s="111">
        <f>RCF!C$37</f>
        <v>13.448</v>
      </c>
      <c r="AU263" s="110">
        <f t="shared" si="189"/>
        <v>5579</v>
      </c>
      <c r="AV263" s="111">
        <f>RCF!C$39</f>
        <v>13.581</v>
      </c>
      <c r="AW263" s="110">
        <f t="shared" si="190"/>
        <v>5209.7</v>
      </c>
      <c r="AX263" s="111">
        <f>RCF!C$41</f>
        <v>12.682</v>
      </c>
    </row>
    <row r="264" spans="1:50" ht="25.5" x14ac:dyDescent="0.2">
      <c r="A264" s="47">
        <v>6195</v>
      </c>
      <c r="B264" s="109" t="s">
        <v>358</v>
      </c>
      <c r="C264" s="39">
        <v>977.5</v>
      </c>
      <c r="D264" s="110">
        <f t="shared" si="191"/>
        <v>45471.3</v>
      </c>
      <c r="E264" s="175">
        <f>RCF!C$43</f>
        <v>46.518000000000001</v>
      </c>
      <c r="F264" s="110">
        <f t="shared" si="178"/>
        <v>12894.2</v>
      </c>
      <c r="G264" s="176">
        <f>RCF!C$5</f>
        <v>13.191000000000001</v>
      </c>
      <c r="H264" s="110">
        <f t="shared" si="179"/>
        <v>12894.2</v>
      </c>
      <c r="I264" s="176">
        <f t="shared" si="192"/>
        <v>13.191000000000001</v>
      </c>
      <c r="J264" s="177">
        <f t="shared" si="199"/>
        <v>14183.6</v>
      </c>
      <c r="K264" s="177">
        <f t="shared" si="199"/>
        <v>17407.2</v>
      </c>
      <c r="L264" s="177">
        <f t="shared" si="199"/>
        <v>19341.3</v>
      </c>
      <c r="M264" s="177">
        <f t="shared" si="199"/>
        <v>25788.400000000001</v>
      </c>
      <c r="N264" s="177">
        <f t="shared" si="199"/>
        <v>27722.5</v>
      </c>
      <c r="O264" s="110">
        <f t="shared" si="180"/>
        <v>12832.6</v>
      </c>
      <c r="P264" s="176">
        <f>RCF!C$7</f>
        <v>13.128</v>
      </c>
      <c r="Q264" s="177">
        <f t="shared" si="196"/>
        <v>16682</v>
      </c>
      <c r="R264" s="177">
        <f t="shared" si="196"/>
        <v>19248</v>
      </c>
      <c r="S264" s="110">
        <f t="shared" si="181"/>
        <v>12520.7</v>
      </c>
      <c r="T264" s="176">
        <f>RCF!C$9</f>
        <v>12.808999999999999</v>
      </c>
      <c r="U264" s="110">
        <f t="shared" si="182"/>
        <v>12520.7</v>
      </c>
      <c r="V264" s="111">
        <f t="shared" si="193"/>
        <v>12.808999999999999</v>
      </c>
      <c r="W264" s="177">
        <f t="shared" ref="W264:AB266" si="200">ROUNDDOWN($U264*W$6,1)</f>
        <v>13772.7</v>
      </c>
      <c r="X264" s="177">
        <f t="shared" si="200"/>
        <v>17153.3</v>
      </c>
      <c r="Y264" s="177">
        <f t="shared" si="200"/>
        <v>20283.5</v>
      </c>
      <c r="Z264" s="177">
        <f t="shared" si="200"/>
        <v>18405.400000000001</v>
      </c>
      <c r="AA264" s="177">
        <f t="shared" si="200"/>
        <v>27169.9</v>
      </c>
      <c r="AB264" s="177">
        <f t="shared" si="200"/>
        <v>37562.1</v>
      </c>
      <c r="AC264" s="110">
        <f t="shared" si="183"/>
        <v>12818.9</v>
      </c>
      <c r="AD264" s="111">
        <f>RCF!C$13</f>
        <v>13.114000000000001</v>
      </c>
      <c r="AE264" s="112">
        <f t="shared" si="197"/>
        <v>21151.200000000001</v>
      </c>
      <c r="AF264" s="112">
        <f t="shared" si="197"/>
        <v>26919.7</v>
      </c>
      <c r="AG264" s="112">
        <f t="shared" si="197"/>
        <v>38456.699999999997</v>
      </c>
      <c r="AH264" s="110">
        <f t="shared" si="184"/>
        <v>12840.4</v>
      </c>
      <c r="AI264" s="111">
        <f>RCF!C$31</f>
        <v>13.135999999999999</v>
      </c>
      <c r="AJ264" s="110">
        <f t="shared" si="185"/>
        <v>0</v>
      </c>
      <c r="AK264" s="111">
        <v>0</v>
      </c>
      <c r="AL264" s="110">
        <f t="shared" si="186"/>
        <v>13313.5</v>
      </c>
      <c r="AM264" s="111">
        <f>RCF!C$33</f>
        <v>13.62</v>
      </c>
      <c r="AN264" s="112">
        <f t="shared" si="194"/>
        <v>19970.2</v>
      </c>
      <c r="AO264" s="110">
        <f t="shared" si="187"/>
        <v>13426.9</v>
      </c>
      <c r="AP264" s="111">
        <f>RCF!C$35</f>
        <v>13.736000000000001</v>
      </c>
      <c r="AQ264" s="112">
        <f t="shared" si="198"/>
        <v>17454.900000000001</v>
      </c>
      <c r="AR264" s="112">
        <f t="shared" si="198"/>
        <v>19469</v>
      </c>
      <c r="AS264" s="110">
        <f t="shared" si="188"/>
        <v>13145.4</v>
      </c>
      <c r="AT264" s="111">
        <f>RCF!C$37</f>
        <v>13.448</v>
      </c>
      <c r="AU264" s="110">
        <f t="shared" si="189"/>
        <v>13275.4</v>
      </c>
      <c r="AV264" s="111">
        <f>RCF!C$39</f>
        <v>13.581</v>
      </c>
      <c r="AW264" s="110">
        <f t="shared" si="190"/>
        <v>12396.6</v>
      </c>
      <c r="AX264" s="111">
        <f>RCF!C$41</f>
        <v>12.682</v>
      </c>
    </row>
    <row r="265" spans="1:50" ht="51" x14ac:dyDescent="0.2">
      <c r="A265" s="47">
        <v>6196</v>
      </c>
      <c r="B265" s="109" t="s">
        <v>359</v>
      </c>
      <c r="C265" s="39">
        <v>388.7</v>
      </c>
      <c r="D265" s="110">
        <f t="shared" si="191"/>
        <v>18081.5</v>
      </c>
      <c r="E265" s="175">
        <f>RCF!C$43</f>
        <v>46.518000000000001</v>
      </c>
      <c r="F265" s="110">
        <f t="shared" si="178"/>
        <v>5127.3</v>
      </c>
      <c r="G265" s="176">
        <f>RCF!C$5</f>
        <v>13.191000000000001</v>
      </c>
      <c r="H265" s="110">
        <f t="shared" si="179"/>
        <v>5127.3</v>
      </c>
      <c r="I265" s="176">
        <f t="shared" si="192"/>
        <v>13.191000000000001</v>
      </c>
      <c r="J265" s="177">
        <f t="shared" si="199"/>
        <v>5640.1</v>
      </c>
      <c r="K265" s="177">
        <f t="shared" si="199"/>
        <v>6921.9</v>
      </c>
      <c r="L265" s="177">
        <f t="shared" si="199"/>
        <v>7691</v>
      </c>
      <c r="M265" s="177">
        <f t="shared" si="199"/>
        <v>10254.700000000001</v>
      </c>
      <c r="N265" s="177">
        <f t="shared" si="199"/>
        <v>11023.8</v>
      </c>
      <c r="O265" s="110">
        <f t="shared" si="180"/>
        <v>5102.8</v>
      </c>
      <c r="P265" s="176">
        <f>RCF!C$7</f>
        <v>13.128</v>
      </c>
      <c r="Q265" s="177">
        <f t="shared" si="196"/>
        <v>6633</v>
      </c>
      <c r="R265" s="177">
        <f t="shared" si="196"/>
        <v>7654</v>
      </c>
      <c r="S265" s="110">
        <f t="shared" si="181"/>
        <v>4978.8</v>
      </c>
      <c r="T265" s="176">
        <f>RCF!C$9</f>
        <v>12.808999999999999</v>
      </c>
      <c r="U265" s="110">
        <f t="shared" si="182"/>
        <v>4978.8</v>
      </c>
      <c r="V265" s="111">
        <f t="shared" si="193"/>
        <v>12.808999999999999</v>
      </c>
      <c r="W265" s="177">
        <f t="shared" si="200"/>
        <v>5476.6</v>
      </c>
      <c r="X265" s="177">
        <f t="shared" si="200"/>
        <v>6820.9</v>
      </c>
      <c r="Y265" s="177">
        <f t="shared" si="200"/>
        <v>8065.6</v>
      </c>
      <c r="Z265" s="177">
        <f t="shared" si="200"/>
        <v>7318.8</v>
      </c>
      <c r="AA265" s="177">
        <f t="shared" si="200"/>
        <v>10803.9</v>
      </c>
      <c r="AB265" s="177">
        <f t="shared" si="200"/>
        <v>14936.4</v>
      </c>
      <c r="AC265" s="110">
        <f t="shared" si="183"/>
        <v>5097.3999999999996</v>
      </c>
      <c r="AD265" s="111">
        <f>RCF!C$13</f>
        <v>13.114000000000001</v>
      </c>
      <c r="AE265" s="112">
        <f t="shared" si="197"/>
        <v>8410.7000000000007</v>
      </c>
      <c r="AF265" s="112">
        <f t="shared" si="197"/>
        <v>10704.5</v>
      </c>
      <c r="AG265" s="112">
        <f t="shared" si="197"/>
        <v>15292.2</v>
      </c>
      <c r="AH265" s="110">
        <f t="shared" si="184"/>
        <v>5105.8999999999996</v>
      </c>
      <c r="AI265" s="111">
        <f>RCF!C$31</f>
        <v>13.135999999999999</v>
      </c>
      <c r="AJ265" s="110">
        <f t="shared" si="185"/>
        <v>0</v>
      </c>
      <c r="AK265" s="111">
        <v>0</v>
      </c>
      <c r="AL265" s="110">
        <f t="shared" si="186"/>
        <v>5294</v>
      </c>
      <c r="AM265" s="111">
        <f>RCF!C$33</f>
        <v>13.62</v>
      </c>
      <c r="AN265" s="112">
        <f t="shared" si="194"/>
        <v>7941</v>
      </c>
      <c r="AO265" s="110">
        <f t="shared" si="187"/>
        <v>5339.1</v>
      </c>
      <c r="AP265" s="111">
        <f>RCF!C$35</f>
        <v>13.736000000000001</v>
      </c>
      <c r="AQ265" s="112">
        <f t="shared" si="198"/>
        <v>6940.8</v>
      </c>
      <c r="AR265" s="112">
        <f t="shared" si="198"/>
        <v>7741.6</v>
      </c>
      <c r="AS265" s="110">
        <f t="shared" si="188"/>
        <v>5227.2</v>
      </c>
      <c r="AT265" s="111">
        <f>RCF!C$37</f>
        <v>13.448</v>
      </c>
      <c r="AU265" s="110">
        <f t="shared" si="189"/>
        <v>5278.9</v>
      </c>
      <c r="AV265" s="111">
        <f>RCF!C$39</f>
        <v>13.581</v>
      </c>
      <c r="AW265" s="110">
        <f t="shared" si="190"/>
        <v>4929.3999999999996</v>
      </c>
      <c r="AX265" s="111">
        <f>RCF!C$41</f>
        <v>12.682</v>
      </c>
    </row>
    <row r="266" spans="1:50" ht="51" x14ac:dyDescent="0.2">
      <c r="A266" s="47">
        <v>6197</v>
      </c>
      <c r="B266" s="109" t="s">
        <v>360</v>
      </c>
      <c r="C266" s="39">
        <v>437.8</v>
      </c>
      <c r="D266" s="110">
        <f t="shared" si="191"/>
        <v>20365.599999999999</v>
      </c>
      <c r="E266" s="175">
        <f>RCF!C$43</f>
        <v>46.518000000000001</v>
      </c>
      <c r="F266" s="110">
        <f t="shared" si="178"/>
        <v>5775</v>
      </c>
      <c r="G266" s="176">
        <f>RCF!C$5</f>
        <v>13.191000000000001</v>
      </c>
      <c r="H266" s="110">
        <f t="shared" si="179"/>
        <v>5775</v>
      </c>
      <c r="I266" s="176">
        <f t="shared" si="192"/>
        <v>13.191000000000001</v>
      </c>
      <c r="J266" s="177">
        <f t="shared" si="199"/>
        <v>6352.5</v>
      </c>
      <c r="K266" s="177">
        <f t="shared" si="199"/>
        <v>7796.3</v>
      </c>
      <c r="L266" s="177">
        <f t="shared" si="199"/>
        <v>8662.5</v>
      </c>
      <c r="M266" s="177">
        <f t="shared" si="199"/>
        <v>11550</v>
      </c>
      <c r="N266" s="177">
        <f t="shared" si="199"/>
        <v>12416.3</v>
      </c>
      <c r="O266" s="110">
        <f t="shared" si="180"/>
        <v>5747.4</v>
      </c>
      <c r="P266" s="176">
        <f>RCF!C$7</f>
        <v>13.128</v>
      </c>
      <c r="Q266" s="177">
        <f t="shared" si="196"/>
        <v>7471</v>
      </c>
      <c r="R266" s="177">
        <f t="shared" si="196"/>
        <v>8621</v>
      </c>
      <c r="S266" s="110">
        <f t="shared" si="181"/>
        <v>5607.7</v>
      </c>
      <c r="T266" s="176">
        <f>RCF!C$9</f>
        <v>12.808999999999999</v>
      </c>
      <c r="U266" s="110">
        <f t="shared" si="182"/>
        <v>5607.7</v>
      </c>
      <c r="V266" s="111">
        <f t="shared" si="193"/>
        <v>12.808999999999999</v>
      </c>
      <c r="W266" s="177">
        <f t="shared" si="200"/>
        <v>6168.4</v>
      </c>
      <c r="X266" s="177">
        <f t="shared" si="200"/>
        <v>7682.5</v>
      </c>
      <c r="Y266" s="177">
        <f t="shared" si="200"/>
        <v>9084.4</v>
      </c>
      <c r="Z266" s="177">
        <f t="shared" si="200"/>
        <v>8243.2999999999993</v>
      </c>
      <c r="AA266" s="177">
        <f t="shared" si="200"/>
        <v>12168.7</v>
      </c>
      <c r="AB266" s="177">
        <f t="shared" si="200"/>
        <v>16823.099999999999</v>
      </c>
      <c r="AC266" s="110">
        <f t="shared" si="183"/>
        <v>5741.3</v>
      </c>
      <c r="AD266" s="111">
        <f>RCF!C$13</f>
        <v>13.114000000000001</v>
      </c>
      <c r="AE266" s="112">
        <f t="shared" si="197"/>
        <v>9473.1</v>
      </c>
      <c r="AF266" s="112">
        <f t="shared" si="197"/>
        <v>12056.7</v>
      </c>
      <c r="AG266" s="112">
        <f t="shared" si="197"/>
        <v>17223.900000000001</v>
      </c>
      <c r="AH266" s="110">
        <f t="shared" si="184"/>
        <v>5750.9</v>
      </c>
      <c r="AI266" s="111">
        <f>RCF!C$31</f>
        <v>13.135999999999999</v>
      </c>
      <c r="AJ266" s="110">
        <f t="shared" si="185"/>
        <v>0</v>
      </c>
      <c r="AK266" s="111">
        <v>0</v>
      </c>
      <c r="AL266" s="110">
        <f t="shared" si="186"/>
        <v>5962.8</v>
      </c>
      <c r="AM266" s="111">
        <f>RCF!C$33</f>
        <v>13.62</v>
      </c>
      <c r="AN266" s="112">
        <f t="shared" si="194"/>
        <v>8944.2000000000007</v>
      </c>
      <c r="AO266" s="110">
        <f t="shared" si="187"/>
        <v>6013.6</v>
      </c>
      <c r="AP266" s="111">
        <f>RCF!C$35</f>
        <v>13.736000000000001</v>
      </c>
      <c r="AQ266" s="112">
        <f t="shared" si="198"/>
        <v>7817.6</v>
      </c>
      <c r="AR266" s="112">
        <f t="shared" si="198"/>
        <v>8719.7000000000007</v>
      </c>
      <c r="AS266" s="110">
        <f t="shared" si="188"/>
        <v>5887.5</v>
      </c>
      <c r="AT266" s="111">
        <f>RCF!C$37</f>
        <v>13.448</v>
      </c>
      <c r="AU266" s="110">
        <f t="shared" si="189"/>
        <v>5945.7</v>
      </c>
      <c r="AV266" s="111">
        <f>RCF!C$39</f>
        <v>13.581</v>
      </c>
      <c r="AW266" s="110">
        <f t="shared" si="190"/>
        <v>5552.1</v>
      </c>
      <c r="AX266" s="111">
        <f>RCF!C$41</f>
        <v>12.682</v>
      </c>
    </row>
    <row r="267" spans="1:50" s="51" customFormat="1" x14ac:dyDescent="0.2">
      <c r="A267" s="113"/>
      <c r="B267" s="114"/>
      <c r="C267" s="115"/>
      <c r="D267" s="115"/>
      <c r="E267" s="116"/>
      <c r="F267" s="117"/>
      <c r="G267" s="116"/>
      <c r="H267" s="118"/>
      <c r="I267" s="119"/>
      <c r="J267" s="120"/>
      <c r="K267" s="120"/>
      <c r="L267" s="120"/>
      <c r="M267" s="120"/>
      <c r="N267" s="120"/>
      <c r="O267" s="118"/>
      <c r="P267" s="119"/>
      <c r="Q267" s="120"/>
      <c r="R267" s="120"/>
      <c r="S267" s="118"/>
      <c r="T267" s="119"/>
      <c r="U267" s="118"/>
      <c r="V267" s="119"/>
      <c r="W267" s="120"/>
      <c r="X267" s="120"/>
      <c r="Y267" s="120"/>
      <c r="Z267" s="120"/>
      <c r="AA267" s="120"/>
      <c r="AB267" s="120"/>
      <c r="AC267" s="118"/>
      <c r="AD267" s="119"/>
      <c r="AE267" s="120"/>
      <c r="AF267" s="120"/>
      <c r="AG267" s="120"/>
      <c r="AH267" s="118"/>
      <c r="AI267" s="119"/>
      <c r="AJ267" s="118"/>
      <c r="AK267" s="119"/>
      <c r="AL267" s="118"/>
      <c r="AM267" s="119"/>
      <c r="AN267" s="120"/>
      <c r="AO267" s="118"/>
      <c r="AP267" s="119"/>
      <c r="AQ267" s="120"/>
      <c r="AR267" s="120"/>
      <c r="AS267" s="115"/>
      <c r="AT267" s="121"/>
      <c r="AU267" s="118"/>
      <c r="AV267" s="119"/>
      <c r="AW267" s="118"/>
      <c r="AX267" s="119"/>
    </row>
    <row r="268" spans="1:50" x14ac:dyDescent="0.2">
      <c r="A268" s="122" t="s">
        <v>111</v>
      </c>
      <c r="B268" s="54"/>
      <c r="C268" s="55"/>
      <c r="D268" s="56"/>
      <c r="E268" s="57"/>
      <c r="F268" s="56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6"/>
      <c r="T268" s="57"/>
      <c r="U268" s="56"/>
      <c r="V268" s="57"/>
      <c r="W268" s="54"/>
      <c r="X268" s="54"/>
      <c r="Y268" s="54"/>
      <c r="Z268" s="54"/>
      <c r="AA268" s="54"/>
      <c r="AB268" s="54"/>
      <c r="AC268" s="56"/>
      <c r="AD268" s="57"/>
      <c r="AE268" s="57"/>
      <c r="AF268" s="57"/>
      <c r="AG268" s="57"/>
      <c r="AH268" s="58"/>
      <c r="AI268" s="57"/>
      <c r="AJ268" s="58"/>
      <c r="AK268" s="57"/>
      <c r="AL268" s="58"/>
      <c r="AM268" s="57"/>
      <c r="AN268" s="57"/>
      <c r="AO268" s="56"/>
      <c r="AP268" s="57"/>
      <c r="AQ268" s="57"/>
      <c r="AR268" s="57"/>
      <c r="AS268" s="56"/>
      <c r="AT268" s="57"/>
      <c r="AU268" s="56"/>
      <c r="AV268" s="57"/>
      <c r="AW268" s="57"/>
      <c r="AX268" s="59"/>
    </row>
    <row r="269" spans="1:50" x14ac:dyDescent="0.2">
      <c r="A269" s="123"/>
      <c r="C269" s="60"/>
      <c r="D269" s="61"/>
      <c r="E269" s="62"/>
      <c r="F269" s="61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1"/>
      <c r="T269" s="62"/>
      <c r="U269" s="61"/>
      <c r="V269" s="62"/>
      <c r="W269" s="60"/>
      <c r="X269" s="60"/>
      <c r="Y269" s="60"/>
      <c r="Z269" s="60"/>
      <c r="AA269" s="60"/>
      <c r="AB269" s="60"/>
      <c r="AC269" s="61"/>
      <c r="AD269" s="62"/>
      <c r="AE269" s="62"/>
      <c r="AF269" s="62"/>
      <c r="AG269" s="62"/>
      <c r="AH269" s="63"/>
      <c r="AI269" s="62"/>
      <c r="AJ269" s="63"/>
      <c r="AK269" s="62"/>
      <c r="AL269" s="63"/>
      <c r="AM269" s="62"/>
      <c r="AN269" s="62"/>
      <c r="AO269" s="61"/>
      <c r="AP269" s="62"/>
      <c r="AQ269" s="62"/>
      <c r="AR269" s="62"/>
      <c r="AS269" s="61"/>
      <c r="AT269" s="62"/>
      <c r="AU269" s="61"/>
      <c r="AV269" s="62"/>
      <c r="AW269" s="62"/>
      <c r="AX269" s="64"/>
    </row>
    <row r="270" spans="1:50" x14ac:dyDescent="0.2">
      <c r="A270" s="124" t="s">
        <v>361</v>
      </c>
      <c r="B270" s="125"/>
      <c r="C270" s="125"/>
      <c r="D270" s="125"/>
      <c r="E270" s="125"/>
      <c r="F270" s="126"/>
      <c r="G270" s="125"/>
      <c r="H270" s="65"/>
      <c r="I270" s="65"/>
      <c r="J270" s="127"/>
      <c r="K270" s="127"/>
      <c r="L270" s="127"/>
      <c r="M270" s="127"/>
      <c r="N270" s="127"/>
      <c r="O270" s="65"/>
      <c r="P270" s="65"/>
      <c r="Q270" s="127"/>
      <c r="R270" s="127"/>
      <c r="S270" s="65"/>
      <c r="T270" s="65"/>
      <c r="U270" s="65"/>
      <c r="V270" s="65"/>
      <c r="W270" s="60"/>
      <c r="X270" s="60"/>
      <c r="Y270" s="60"/>
      <c r="Z270" s="60"/>
      <c r="AA270" s="60"/>
      <c r="AB270" s="60"/>
      <c r="AC270" s="65"/>
      <c r="AD270" s="65"/>
      <c r="AE270" s="62"/>
      <c r="AF270" s="62"/>
      <c r="AG270" s="62"/>
      <c r="AH270" s="65"/>
      <c r="AI270" s="65"/>
      <c r="AJ270" s="65"/>
      <c r="AK270" s="65"/>
      <c r="AL270" s="128"/>
      <c r="AM270" s="65"/>
      <c r="AN270" s="62"/>
      <c r="AO270" s="129"/>
      <c r="AP270" s="65"/>
      <c r="AQ270" s="62"/>
      <c r="AR270" s="62"/>
      <c r="AS270" s="129"/>
      <c r="AT270" s="65"/>
      <c r="AU270" s="129"/>
      <c r="AV270" s="130"/>
      <c r="AW270" s="65"/>
      <c r="AX270" s="131"/>
    </row>
    <row r="271" spans="1:50" x14ac:dyDescent="0.2">
      <c r="A271" s="132" t="s">
        <v>362</v>
      </c>
      <c r="B271" s="125"/>
      <c r="C271" s="125"/>
      <c r="D271" s="125"/>
      <c r="E271" s="125"/>
      <c r="F271" s="126"/>
      <c r="G271" s="125"/>
      <c r="H271" s="65"/>
      <c r="I271" s="65"/>
      <c r="J271" s="127"/>
      <c r="K271" s="127"/>
      <c r="L271" s="127"/>
      <c r="M271" s="127"/>
      <c r="N271" s="127"/>
      <c r="O271" s="65"/>
      <c r="P271" s="65"/>
      <c r="Q271" s="127"/>
      <c r="R271" s="127"/>
      <c r="S271" s="65"/>
      <c r="T271" s="65"/>
      <c r="U271" s="65"/>
      <c r="V271" s="65"/>
      <c r="W271" s="60"/>
      <c r="X271" s="60"/>
      <c r="Y271" s="60"/>
      <c r="Z271" s="60"/>
      <c r="AA271" s="60"/>
      <c r="AB271" s="60"/>
      <c r="AC271" s="65"/>
      <c r="AD271" s="65"/>
      <c r="AE271" s="62"/>
      <c r="AF271" s="62"/>
      <c r="AG271" s="62"/>
      <c r="AH271" s="65"/>
      <c r="AI271" s="65"/>
      <c r="AJ271" s="65"/>
      <c r="AK271" s="65"/>
      <c r="AL271" s="128"/>
      <c r="AM271" s="65"/>
      <c r="AN271" s="62"/>
      <c r="AO271" s="129"/>
      <c r="AP271" s="65"/>
      <c r="AQ271" s="62"/>
      <c r="AR271" s="62"/>
      <c r="AS271" s="129"/>
      <c r="AT271" s="65"/>
      <c r="AU271" s="129"/>
      <c r="AV271" s="130"/>
      <c r="AW271" s="65"/>
      <c r="AX271" s="131"/>
    </row>
    <row r="272" spans="1:50" x14ac:dyDescent="0.2">
      <c r="A272" s="124" t="s">
        <v>122</v>
      </c>
      <c r="B272" s="65"/>
      <c r="C272" s="60"/>
      <c r="D272" s="61"/>
      <c r="E272" s="62"/>
      <c r="F272" s="61"/>
      <c r="G272" s="62"/>
      <c r="H272" s="62"/>
      <c r="I272" s="62"/>
      <c r="J272" s="127"/>
      <c r="K272" s="127"/>
      <c r="L272" s="127"/>
      <c r="M272" s="127"/>
      <c r="N272" s="127"/>
      <c r="O272" s="62"/>
      <c r="P272" s="62"/>
      <c r="Q272" s="127"/>
      <c r="R272" s="127"/>
      <c r="S272" s="61"/>
      <c r="T272" s="62"/>
      <c r="U272" s="61"/>
      <c r="V272" s="62"/>
      <c r="W272" s="60"/>
      <c r="X272" s="60"/>
      <c r="Y272" s="60"/>
      <c r="Z272" s="60"/>
      <c r="AA272" s="60"/>
      <c r="AB272" s="60"/>
      <c r="AC272" s="61"/>
      <c r="AD272" s="62"/>
      <c r="AE272" s="62"/>
      <c r="AF272" s="62"/>
      <c r="AG272" s="62"/>
      <c r="AH272" s="63"/>
      <c r="AI272" s="62"/>
      <c r="AJ272" s="63"/>
      <c r="AK272" s="62"/>
      <c r="AL272" s="63"/>
      <c r="AM272" s="62"/>
      <c r="AN272" s="62"/>
      <c r="AO272" s="61"/>
      <c r="AP272" s="62"/>
      <c r="AQ272" s="62"/>
      <c r="AR272" s="62"/>
      <c r="AS272" s="61"/>
      <c r="AT272" s="62"/>
      <c r="AU272" s="61"/>
      <c r="AV272" s="62"/>
      <c r="AW272" s="62"/>
      <c r="AX272" s="64"/>
    </row>
    <row r="273" spans="1:50" x14ac:dyDescent="0.2">
      <c r="A273" s="124" t="s">
        <v>123</v>
      </c>
      <c r="B273" s="65"/>
      <c r="C273" s="60"/>
      <c r="D273" s="61"/>
      <c r="E273" s="62"/>
      <c r="F273" s="61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1"/>
      <c r="T273" s="62"/>
      <c r="U273" s="61"/>
      <c r="V273" s="62"/>
      <c r="W273" s="60"/>
      <c r="X273" s="60"/>
      <c r="Y273" s="60"/>
      <c r="Z273" s="60"/>
      <c r="AA273" s="60"/>
      <c r="AB273" s="60"/>
      <c r="AC273" s="61"/>
      <c r="AD273" s="62"/>
      <c r="AE273" s="62"/>
      <c r="AF273" s="62"/>
      <c r="AG273" s="62"/>
      <c r="AH273" s="63"/>
      <c r="AI273" s="62"/>
      <c r="AJ273" s="63"/>
      <c r="AK273" s="62"/>
      <c r="AL273" s="63"/>
      <c r="AM273" s="62"/>
      <c r="AN273" s="62"/>
      <c r="AO273" s="61"/>
      <c r="AP273" s="62"/>
      <c r="AQ273" s="62"/>
      <c r="AR273" s="62"/>
      <c r="AS273" s="61"/>
      <c r="AT273" s="62"/>
      <c r="AU273" s="61"/>
      <c r="AV273" s="62"/>
      <c r="AW273" s="62"/>
      <c r="AX273" s="64"/>
    </row>
    <row r="274" spans="1:50" x14ac:dyDescent="0.2">
      <c r="A274" s="124" t="s">
        <v>363</v>
      </c>
      <c r="B274" s="65"/>
      <c r="C274" s="60"/>
      <c r="D274" s="61"/>
      <c r="E274" s="62"/>
      <c r="F274" s="61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1"/>
      <c r="T274" s="62"/>
      <c r="U274" s="61"/>
      <c r="V274" s="62"/>
      <c r="W274" s="60"/>
      <c r="X274" s="60"/>
      <c r="Y274" s="60"/>
      <c r="Z274" s="60"/>
      <c r="AA274" s="60"/>
      <c r="AB274" s="60"/>
      <c r="AC274" s="61"/>
      <c r="AD274" s="62"/>
      <c r="AE274" s="62"/>
      <c r="AF274" s="62"/>
      <c r="AG274" s="62"/>
      <c r="AH274" s="63"/>
      <c r="AI274" s="62"/>
      <c r="AJ274" s="63"/>
      <c r="AK274" s="62"/>
      <c r="AL274" s="63"/>
      <c r="AM274" s="62"/>
      <c r="AN274" s="62"/>
      <c r="AO274" s="61"/>
      <c r="AP274" s="62"/>
      <c r="AQ274" s="62"/>
      <c r="AR274" s="62"/>
      <c r="AS274" s="61"/>
      <c r="AT274" s="62"/>
      <c r="AU274" s="61"/>
      <c r="AV274" s="62"/>
      <c r="AW274" s="62"/>
      <c r="AX274" s="64"/>
    </row>
    <row r="275" spans="1:50" x14ac:dyDescent="0.2">
      <c r="A275" s="124" t="s">
        <v>364</v>
      </c>
      <c r="B275" s="65"/>
      <c r="C275" s="60"/>
      <c r="D275" s="61"/>
      <c r="E275" s="62"/>
      <c r="F275" s="61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1"/>
      <c r="T275" s="62"/>
      <c r="U275" s="61"/>
      <c r="V275" s="62"/>
      <c r="W275" s="60"/>
      <c r="X275" s="60"/>
      <c r="Y275" s="60"/>
      <c r="Z275" s="60"/>
      <c r="AA275" s="60"/>
      <c r="AB275" s="60"/>
      <c r="AC275" s="61"/>
      <c r="AD275" s="62"/>
      <c r="AE275" s="62"/>
      <c r="AF275" s="62"/>
      <c r="AG275" s="62"/>
      <c r="AH275" s="63"/>
      <c r="AI275" s="62"/>
      <c r="AJ275" s="63"/>
      <c r="AK275" s="62"/>
      <c r="AL275" s="62"/>
      <c r="AM275" s="62"/>
      <c r="AN275" s="62"/>
      <c r="AO275" s="61"/>
      <c r="AP275" s="62"/>
      <c r="AQ275" s="62"/>
      <c r="AR275" s="62"/>
      <c r="AS275" s="61"/>
      <c r="AT275" s="62"/>
      <c r="AU275" s="62"/>
      <c r="AV275" s="62"/>
      <c r="AW275" s="62"/>
      <c r="AX275" s="64"/>
    </row>
    <row r="276" spans="1:50" x14ac:dyDescent="0.2">
      <c r="A276" s="124" t="s">
        <v>365</v>
      </c>
      <c r="B276" s="65"/>
      <c r="C276" s="60"/>
      <c r="D276" s="61"/>
      <c r="E276" s="62"/>
      <c r="F276" s="61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1"/>
      <c r="T276" s="62"/>
      <c r="U276" s="61"/>
      <c r="V276" s="62"/>
      <c r="W276" s="60"/>
      <c r="X276" s="60"/>
      <c r="Y276" s="60"/>
      <c r="Z276" s="60"/>
      <c r="AA276" s="60"/>
      <c r="AB276" s="60"/>
      <c r="AC276" s="61"/>
      <c r="AD276" s="62"/>
      <c r="AE276" s="62"/>
      <c r="AF276" s="62"/>
      <c r="AG276" s="62"/>
      <c r="AH276" s="63"/>
      <c r="AI276" s="62"/>
      <c r="AJ276" s="63"/>
      <c r="AK276" s="62"/>
      <c r="AL276" s="62"/>
      <c r="AM276" s="62"/>
      <c r="AN276" s="62"/>
      <c r="AO276" s="61"/>
      <c r="AP276" s="62"/>
      <c r="AQ276" s="62"/>
      <c r="AR276" s="62"/>
      <c r="AS276" s="61"/>
      <c r="AT276" s="62"/>
      <c r="AU276" s="62"/>
      <c r="AV276" s="62"/>
      <c r="AW276" s="62"/>
      <c r="AX276" s="64"/>
    </row>
    <row r="277" spans="1:50" x14ac:dyDescent="0.2">
      <c r="A277" s="124" t="s">
        <v>366</v>
      </c>
      <c r="B277" s="65"/>
      <c r="C277" s="60"/>
      <c r="D277" s="61"/>
      <c r="E277" s="62"/>
      <c r="F277" s="61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1"/>
      <c r="T277" s="62"/>
      <c r="U277" s="61"/>
      <c r="V277" s="62"/>
      <c r="W277" s="60"/>
      <c r="X277" s="60"/>
      <c r="Y277" s="60"/>
      <c r="Z277" s="60"/>
      <c r="AA277" s="60"/>
      <c r="AB277" s="60"/>
      <c r="AC277" s="61"/>
      <c r="AD277" s="62"/>
      <c r="AE277" s="62"/>
      <c r="AF277" s="62"/>
      <c r="AG277" s="62"/>
      <c r="AH277" s="63"/>
      <c r="AI277" s="62"/>
      <c r="AJ277" s="63"/>
      <c r="AK277" s="62"/>
      <c r="AL277" s="62"/>
      <c r="AM277" s="62"/>
      <c r="AN277" s="62"/>
      <c r="AO277" s="61"/>
      <c r="AP277" s="62"/>
      <c r="AQ277" s="62"/>
      <c r="AR277" s="62"/>
      <c r="AS277" s="61"/>
      <c r="AT277" s="62"/>
      <c r="AU277" s="62"/>
      <c r="AV277" s="62"/>
      <c r="AW277" s="62"/>
      <c r="AX277" s="64"/>
    </row>
    <row r="278" spans="1:50" x14ac:dyDescent="0.2">
      <c r="A278" s="124" t="s">
        <v>124</v>
      </c>
      <c r="B278" s="65"/>
      <c r="C278" s="60"/>
      <c r="D278" s="61"/>
      <c r="E278" s="62"/>
      <c r="F278" s="61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1"/>
      <c r="T278" s="62"/>
      <c r="U278" s="61"/>
      <c r="V278" s="62"/>
      <c r="W278" s="60"/>
      <c r="X278" s="60"/>
      <c r="Y278" s="60"/>
      <c r="Z278" s="60"/>
      <c r="AA278" s="60"/>
      <c r="AB278" s="60"/>
      <c r="AC278" s="61"/>
      <c r="AD278" s="62"/>
      <c r="AE278" s="62"/>
      <c r="AF278" s="62"/>
      <c r="AG278" s="62"/>
      <c r="AH278" s="63"/>
      <c r="AI278" s="62"/>
      <c r="AJ278" s="63"/>
      <c r="AK278" s="62"/>
      <c r="AL278" s="63"/>
      <c r="AM278" s="62"/>
      <c r="AN278" s="62"/>
      <c r="AO278" s="61"/>
      <c r="AP278" s="62"/>
      <c r="AQ278" s="62"/>
      <c r="AR278" s="62"/>
      <c r="AS278" s="61"/>
      <c r="AT278" s="62"/>
      <c r="AU278" s="61"/>
      <c r="AV278" s="62"/>
      <c r="AW278" s="62"/>
      <c r="AX278" s="64"/>
    </row>
    <row r="279" spans="1:50" x14ac:dyDescent="0.2">
      <c r="A279" s="133" t="s">
        <v>367</v>
      </c>
      <c r="B279" s="67"/>
      <c r="C279" s="67"/>
      <c r="D279" s="68"/>
      <c r="E279" s="69"/>
      <c r="F279" s="68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8"/>
      <c r="T279" s="69"/>
      <c r="U279" s="68"/>
      <c r="V279" s="69"/>
      <c r="W279" s="67"/>
      <c r="X279" s="67"/>
      <c r="Y279" s="67"/>
      <c r="Z279" s="67"/>
      <c r="AA279" s="67"/>
      <c r="AB279" s="67"/>
      <c r="AC279" s="68"/>
      <c r="AD279" s="69"/>
      <c r="AE279" s="69"/>
      <c r="AF279" s="69"/>
      <c r="AG279" s="69"/>
      <c r="AH279" s="70"/>
      <c r="AI279" s="69"/>
      <c r="AJ279" s="70"/>
      <c r="AK279" s="69"/>
      <c r="AL279" s="70"/>
      <c r="AM279" s="69"/>
      <c r="AN279" s="69"/>
      <c r="AO279" s="68"/>
      <c r="AP279" s="69"/>
      <c r="AQ279" s="69"/>
      <c r="AR279" s="69"/>
      <c r="AS279" s="68"/>
      <c r="AT279" s="69"/>
      <c r="AU279" s="68"/>
      <c r="AV279" s="69"/>
      <c r="AW279" s="69"/>
      <c r="AX279" s="71"/>
    </row>
    <row r="280" spans="1:50" x14ac:dyDescent="0.2">
      <c r="A280" s="124" t="s">
        <v>121</v>
      </c>
      <c r="C280" s="60"/>
      <c r="D280" s="61"/>
      <c r="E280" s="62"/>
      <c r="F280" s="61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1"/>
      <c r="T280" s="62"/>
      <c r="U280" s="61"/>
      <c r="V280" s="62"/>
      <c r="W280" s="60"/>
      <c r="X280" s="60"/>
      <c r="Y280" s="60"/>
      <c r="Z280" s="60"/>
      <c r="AA280" s="60"/>
      <c r="AB280" s="60"/>
      <c r="AC280" s="61"/>
      <c r="AD280" s="62"/>
      <c r="AE280" s="62"/>
      <c r="AF280" s="62"/>
      <c r="AG280" s="62"/>
      <c r="AH280" s="63"/>
      <c r="AI280" s="62"/>
      <c r="AJ280" s="63"/>
      <c r="AK280" s="62"/>
      <c r="AL280" s="63"/>
      <c r="AM280" s="62"/>
      <c r="AN280" s="62"/>
      <c r="AO280" s="61"/>
      <c r="AP280" s="62"/>
      <c r="AQ280" s="62"/>
      <c r="AR280" s="62"/>
      <c r="AS280" s="61"/>
      <c r="AT280" s="62"/>
      <c r="AU280" s="61"/>
      <c r="AV280" s="62"/>
      <c r="AW280" s="62"/>
      <c r="AX280" s="64"/>
    </row>
    <row r="281" spans="1:50" x14ac:dyDescent="0.2">
      <c r="A281" s="134" t="s">
        <v>368</v>
      </c>
      <c r="B281" s="67"/>
      <c r="C281" s="67"/>
      <c r="D281" s="68"/>
      <c r="E281" s="69"/>
      <c r="F281" s="68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8"/>
      <c r="T281" s="69"/>
      <c r="U281" s="68"/>
      <c r="V281" s="69"/>
      <c r="W281" s="67"/>
      <c r="X281" s="67"/>
      <c r="Y281" s="67"/>
      <c r="Z281" s="67"/>
      <c r="AA281" s="67"/>
      <c r="AB281" s="67"/>
      <c r="AC281" s="68"/>
      <c r="AD281" s="69"/>
      <c r="AE281" s="69"/>
      <c r="AF281" s="69"/>
      <c r="AG281" s="69"/>
      <c r="AH281" s="70"/>
      <c r="AI281" s="69"/>
      <c r="AJ281" s="70"/>
      <c r="AK281" s="69"/>
      <c r="AL281" s="70"/>
      <c r="AM281" s="69"/>
      <c r="AN281" s="69"/>
      <c r="AO281" s="68"/>
      <c r="AP281" s="69"/>
      <c r="AQ281" s="69"/>
      <c r="AR281" s="69"/>
      <c r="AS281" s="68"/>
      <c r="AT281" s="69"/>
      <c r="AU281" s="68"/>
      <c r="AV281" s="69"/>
      <c r="AW281" s="69"/>
      <c r="AX281" s="71"/>
    </row>
    <row r="282" spans="1:50" s="140" customFormat="1" x14ac:dyDescent="0.2">
      <c r="A282" s="141" t="s">
        <v>405</v>
      </c>
      <c r="B282" s="135"/>
      <c r="C282" s="135"/>
      <c r="D282" s="136"/>
      <c r="E282" s="137"/>
      <c r="F282" s="136"/>
      <c r="G282" s="137"/>
      <c r="H282" s="136"/>
      <c r="I282" s="137"/>
      <c r="J282" s="137"/>
      <c r="K282" s="137"/>
      <c r="L282" s="137"/>
      <c r="M282" s="137"/>
      <c r="N282" s="137"/>
      <c r="O282" s="136"/>
      <c r="P282" s="137"/>
      <c r="Q282" s="137"/>
      <c r="R282" s="137"/>
      <c r="S282" s="136"/>
      <c r="T282" s="137"/>
      <c r="U282" s="136"/>
      <c r="V282" s="137"/>
      <c r="W282" s="135"/>
      <c r="X282" s="135"/>
      <c r="Y282" s="135"/>
      <c r="Z282" s="135"/>
      <c r="AA282" s="135"/>
      <c r="AB282" s="135"/>
      <c r="AC282" s="136"/>
      <c r="AD282" s="137"/>
      <c r="AE282" s="137"/>
      <c r="AF282" s="137"/>
      <c r="AG282" s="137"/>
      <c r="AH282" s="138"/>
      <c r="AI282" s="137"/>
      <c r="AJ282" s="138"/>
      <c r="AK282" s="137"/>
      <c r="AL282" s="138"/>
      <c r="AM282" s="137"/>
      <c r="AN282" s="137"/>
      <c r="AO282" s="136"/>
      <c r="AP282" s="137"/>
      <c r="AQ282" s="137"/>
      <c r="AR282" s="137"/>
      <c r="AS282" s="136"/>
      <c r="AT282" s="137"/>
      <c r="AU282" s="136"/>
      <c r="AV282" s="137"/>
      <c r="AW282" s="137"/>
      <c r="AX282" s="139"/>
    </row>
    <row r="283" spans="1:50" s="66" customFormat="1" x14ac:dyDescent="0.2">
      <c r="A283" s="133"/>
      <c r="B283" s="67"/>
      <c r="C283" s="67"/>
      <c r="D283" s="68"/>
      <c r="E283" s="69"/>
      <c r="F283" s="68"/>
      <c r="G283" s="69"/>
      <c r="H283" s="68"/>
      <c r="I283" s="69"/>
      <c r="J283" s="69"/>
      <c r="K283" s="69"/>
      <c r="L283" s="69"/>
      <c r="M283" s="69"/>
      <c r="N283" s="69"/>
      <c r="O283" s="68"/>
      <c r="P283" s="69"/>
      <c r="Q283" s="69"/>
      <c r="R283" s="69"/>
      <c r="S283" s="68"/>
      <c r="T283" s="69"/>
      <c r="U283" s="68"/>
      <c r="V283" s="69"/>
      <c r="W283" s="67"/>
      <c r="X283" s="67"/>
      <c r="Y283" s="67"/>
      <c r="Z283" s="67"/>
      <c r="AA283" s="67"/>
      <c r="AB283" s="67"/>
      <c r="AC283" s="68"/>
      <c r="AD283" s="69"/>
      <c r="AE283" s="69"/>
      <c r="AF283" s="69"/>
      <c r="AG283" s="69"/>
      <c r="AH283" s="70"/>
      <c r="AI283" s="69"/>
      <c r="AJ283" s="70"/>
      <c r="AK283" s="69"/>
      <c r="AL283" s="70"/>
      <c r="AM283" s="69"/>
      <c r="AN283" s="69"/>
      <c r="AO283" s="68"/>
      <c r="AP283" s="69"/>
      <c r="AQ283" s="69"/>
      <c r="AR283" s="69"/>
      <c r="AS283" s="68"/>
      <c r="AT283" s="69"/>
      <c r="AU283" s="68"/>
      <c r="AV283" s="69"/>
      <c r="AW283" s="69"/>
      <c r="AX283" s="71"/>
    </row>
    <row r="284" spans="1:50" s="66" customFormat="1" x14ac:dyDescent="0.2">
      <c r="A284" s="72" t="s">
        <v>109</v>
      </c>
      <c r="B284" s="73"/>
      <c r="C284" s="74"/>
      <c r="D284" s="75"/>
      <c r="E284" s="76"/>
      <c r="F284" s="75"/>
      <c r="G284" s="76"/>
      <c r="H284" s="75"/>
      <c r="I284" s="76"/>
      <c r="J284" s="76"/>
      <c r="K284" s="76"/>
      <c r="L284" s="76"/>
      <c r="M284" s="76"/>
      <c r="N284" s="76"/>
      <c r="O284" s="75"/>
      <c r="P284" s="76"/>
      <c r="Q284" s="76"/>
      <c r="R284" s="76"/>
      <c r="S284" s="75"/>
      <c r="T284" s="76"/>
      <c r="U284" s="75"/>
      <c r="V284" s="76"/>
      <c r="W284" s="73"/>
      <c r="X284" s="73"/>
      <c r="Y284" s="73"/>
      <c r="Z284" s="73"/>
      <c r="AA284" s="73"/>
      <c r="AB284" s="73"/>
      <c r="AC284" s="75"/>
      <c r="AD284" s="76"/>
      <c r="AE284" s="76"/>
      <c r="AF284" s="76"/>
      <c r="AG284" s="76"/>
      <c r="AH284" s="77"/>
      <c r="AI284" s="76"/>
      <c r="AJ284" s="77"/>
      <c r="AK284" s="76"/>
      <c r="AL284" s="77"/>
      <c r="AM284" s="76"/>
      <c r="AN284" s="76"/>
      <c r="AO284" s="75"/>
      <c r="AP284" s="76"/>
      <c r="AQ284" s="76"/>
      <c r="AR284" s="76"/>
      <c r="AS284" s="75"/>
      <c r="AT284" s="76"/>
      <c r="AU284" s="75"/>
      <c r="AV284" s="76"/>
      <c r="AW284" s="76"/>
      <c r="AX284" s="78"/>
    </row>
    <row r="285" spans="1:50" x14ac:dyDescent="0.2">
      <c r="A285" s="79" t="s">
        <v>112</v>
      </c>
      <c r="B285" s="80"/>
      <c r="C285" s="80"/>
      <c r="D285" s="80"/>
      <c r="E285" s="80"/>
      <c r="F285" s="94"/>
      <c r="G285" s="80"/>
      <c r="H285" s="94"/>
      <c r="I285" s="80"/>
      <c r="J285" s="80"/>
      <c r="K285" s="80"/>
      <c r="L285" s="80"/>
      <c r="M285" s="80"/>
      <c r="N285" s="80"/>
      <c r="O285" s="94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1"/>
      <c r="AI285" s="80"/>
      <c r="AJ285" s="81"/>
      <c r="AK285" s="80"/>
      <c r="AL285" s="142"/>
      <c r="AM285" s="80"/>
      <c r="AN285" s="80"/>
      <c r="AO285" s="94"/>
      <c r="AP285" s="80"/>
      <c r="AQ285" s="80"/>
      <c r="AR285" s="80"/>
      <c r="AS285" s="94"/>
      <c r="AT285" s="80"/>
      <c r="AU285" s="94"/>
      <c r="AV285" s="143"/>
      <c r="AW285" s="80"/>
      <c r="AX285" s="82"/>
    </row>
    <row r="286" spans="1:50" x14ac:dyDescent="0.2">
      <c r="A286" s="144"/>
      <c r="B286" s="145"/>
      <c r="C286" s="146"/>
      <c r="D286" s="147"/>
      <c r="E286" s="148"/>
      <c r="F286" s="147"/>
      <c r="G286" s="148"/>
      <c r="H286" s="147"/>
      <c r="I286" s="148"/>
      <c r="J286" s="148"/>
      <c r="K286" s="148"/>
      <c r="L286" s="148"/>
      <c r="M286" s="148"/>
      <c r="N286" s="148"/>
      <c r="O286" s="147"/>
      <c r="P286" s="148"/>
      <c r="Q286" s="148"/>
      <c r="R286" s="148"/>
      <c r="S286" s="147"/>
      <c r="T286" s="148"/>
      <c r="U286" s="147"/>
      <c r="V286" s="148"/>
      <c r="W286" s="145"/>
      <c r="X286" s="145"/>
      <c r="Y286" s="145"/>
      <c r="Z286" s="145"/>
      <c r="AA286" s="145"/>
      <c r="AB286" s="145"/>
      <c r="AC286" s="147"/>
      <c r="AD286" s="148"/>
      <c r="AE286" s="148"/>
      <c r="AF286" s="148"/>
      <c r="AG286" s="148"/>
      <c r="AH286" s="149"/>
      <c r="AI286" s="148"/>
      <c r="AJ286" s="149"/>
      <c r="AK286" s="148"/>
      <c r="AL286" s="149"/>
      <c r="AM286" s="148"/>
      <c r="AN286" s="148"/>
      <c r="AO286" s="147"/>
      <c r="AP286" s="148"/>
      <c r="AQ286" s="148"/>
      <c r="AR286" s="148"/>
      <c r="AS286" s="147"/>
      <c r="AT286" s="148"/>
      <c r="AU286" s="147"/>
      <c r="AV286" s="148"/>
      <c r="AW286" s="148"/>
      <c r="AX286" s="150"/>
    </row>
    <row r="287" spans="1:50" x14ac:dyDescent="0.2">
      <c r="A287" s="72" t="s">
        <v>115</v>
      </c>
      <c r="B287" s="73"/>
      <c r="C287" s="74"/>
      <c r="D287" s="75"/>
      <c r="E287" s="76"/>
      <c r="F287" s="75"/>
      <c r="G287" s="76"/>
      <c r="H287" s="75"/>
      <c r="I287" s="76"/>
      <c r="J287" s="76"/>
      <c r="K287" s="76"/>
      <c r="L287" s="76"/>
      <c r="M287" s="76"/>
      <c r="N287" s="76"/>
      <c r="O287" s="75"/>
      <c r="P287" s="76"/>
      <c r="Q287" s="76"/>
      <c r="R287" s="76"/>
      <c r="S287" s="75"/>
      <c r="T287" s="76"/>
      <c r="U287" s="75"/>
      <c r="V287" s="76"/>
      <c r="W287" s="73"/>
      <c r="X287" s="73"/>
      <c r="Y287" s="73"/>
      <c r="Z287" s="73"/>
      <c r="AA287" s="73"/>
      <c r="AB287" s="73"/>
      <c r="AC287" s="75"/>
      <c r="AD287" s="76"/>
      <c r="AE287" s="76"/>
      <c r="AF287" s="76"/>
      <c r="AG287" s="76"/>
      <c r="AH287" s="77"/>
      <c r="AI287" s="76"/>
      <c r="AJ287" s="77"/>
      <c r="AK287" s="76"/>
      <c r="AL287" s="77"/>
      <c r="AM287" s="76"/>
      <c r="AN287" s="76"/>
      <c r="AO287" s="75"/>
      <c r="AP287" s="76"/>
      <c r="AQ287" s="76"/>
      <c r="AR287" s="76"/>
      <c r="AS287" s="75"/>
      <c r="AT287" s="76"/>
      <c r="AU287" s="75"/>
      <c r="AV287" s="76"/>
      <c r="AW287" s="76"/>
      <c r="AX287" s="78"/>
    </row>
    <row r="288" spans="1:50" x14ac:dyDescent="0.2">
      <c r="A288" s="79" t="s">
        <v>116</v>
      </c>
      <c r="B288" s="80"/>
      <c r="C288" s="80"/>
      <c r="D288" s="80"/>
      <c r="E288" s="80"/>
      <c r="F288" s="94"/>
      <c r="G288" s="80"/>
      <c r="H288" s="94"/>
      <c r="I288" s="80"/>
      <c r="J288" s="80"/>
      <c r="K288" s="80"/>
      <c r="L288" s="80"/>
      <c r="M288" s="80"/>
      <c r="N288" s="80"/>
      <c r="O288" s="94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1"/>
      <c r="AI288" s="80"/>
      <c r="AJ288" s="81"/>
      <c r="AK288" s="80"/>
      <c r="AL288" s="142"/>
      <c r="AM288" s="80"/>
      <c r="AN288" s="80"/>
      <c r="AO288" s="94"/>
      <c r="AP288" s="80"/>
      <c r="AQ288" s="80"/>
      <c r="AR288" s="80"/>
      <c r="AS288" s="94"/>
      <c r="AT288" s="80"/>
      <c r="AU288" s="94"/>
      <c r="AV288" s="143"/>
      <c r="AW288" s="80"/>
      <c r="AX288" s="82"/>
    </row>
    <row r="289" spans="1:50" x14ac:dyDescent="0.2">
      <c r="A289" s="79" t="s">
        <v>117</v>
      </c>
      <c r="B289" s="80"/>
      <c r="C289" s="80"/>
      <c r="D289" s="80"/>
      <c r="E289" s="80"/>
      <c r="F289" s="94"/>
      <c r="G289" s="80"/>
      <c r="H289" s="94"/>
      <c r="I289" s="80"/>
      <c r="J289" s="80"/>
      <c r="K289" s="80"/>
      <c r="L289" s="80"/>
      <c r="M289" s="80"/>
      <c r="N289" s="80"/>
      <c r="O289" s="94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1"/>
      <c r="AI289" s="80"/>
      <c r="AJ289" s="81"/>
      <c r="AK289" s="80"/>
      <c r="AL289" s="142"/>
      <c r="AM289" s="80"/>
      <c r="AN289" s="80"/>
      <c r="AO289" s="94"/>
      <c r="AP289" s="80"/>
      <c r="AQ289" s="80"/>
      <c r="AR289" s="80"/>
      <c r="AS289" s="94"/>
      <c r="AT289" s="80"/>
      <c r="AU289" s="94"/>
      <c r="AV289" s="143"/>
      <c r="AW289" s="80"/>
      <c r="AX289" s="82"/>
    </row>
    <row r="290" spans="1:50" x14ac:dyDescent="0.2">
      <c r="A290" s="79" t="s">
        <v>118</v>
      </c>
      <c r="B290" s="80"/>
      <c r="C290" s="80"/>
      <c r="D290" s="80"/>
      <c r="E290" s="80"/>
      <c r="F290" s="94"/>
      <c r="G290" s="80"/>
      <c r="H290" s="94"/>
      <c r="I290" s="80"/>
      <c r="J290" s="80"/>
      <c r="K290" s="80"/>
      <c r="L290" s="80"/>
      <c r="M290" s="80"/>
      <c r="N290" s="80"/>
      <c r="O290" s="94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1"/>
      <c r="AI290" s="80"/>
      <c r="AJ290" s="81"/>
      <c r="AK290" s="80"/>
      <c r="AL290" s="142"/>
      <c r="AM290" s="80"/>
      <c r="AN290" s="80"/>
      <c r="AO290" s="94"/>
      <c r="AP290" s="80"/>
      <c r="AQ290" s="80"/>
      <c r="AR290" s="80"/>
      <c r="AS290" s="94"/>
      <c r="AT290" s="80"/>
      <c r="AU290" s="94"/>
      <c r="AV290" s="143"/>
      <c r="AW290" s="80"/>
      <c r="AX290" s="82"/>
    </row>
    <row r="291" spans="1:50" x14ac:dyDescent="0.2">
      <c r="A291" s="79" t="s">
        <v>119</v>
      </c>
      <c r="B291" s="80"/>
      <c r="C291" s="80"/>
      <c r="D291" s="80"/>
      <c r="E291" s="80"/>
      <c r="F291" s="94"/>
      <c r="G291" s="80"/>
      <c r="H291" s="94"/>
      <c r="I291" s="80"/>
      <c r="J291" s="80"/>
      <c r="K291" s="80"/>
      <c r="L291" s="80"/>
      <c r="M291" s="80"/>
      <c r="N291" s="80"/>
      <c r="O291" s="94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1"/>
      <c r="AI291" s="80"/>
      <c r="AJ291" s="81"/>
      <c r="AK291" s="80"/>
      <c r="AL291" s="142"/>
      <c r="AM291" s="80"/>
      <c r="AN291" s="80"/>
      <c r="AO291" s="94"/>
      <c r="AP291" s="80"/>
      <c r="AQ291" s="80"/>
      <c r="AR291" s="80"/>
      <c r="AS291" s="94"/>
      <c r="AT291" s="80"/>
      <c r="AU291" s="94"/>
      <c r="AV291" s="143"/>
      <c r="AW291" s="80"/>
      <c r="AX291" s="82"/>
    </row>
    <row r="292" spans="1:50" x14ac:dyDescent="0.2">
      <c r="A292" s="79" t="s">
        <v>120</v>
      </c>
      <c r="B292" s="80"/>
      <c r="C292" s="80"/>
      <c r="D292" s="80"/>
      <c r="E292" s="80"/>
      <c r="F292" s="94"/>
      <c r="G292" s="80"/>
      <c r="H292" s="94"/>
      <c r="I292" s="80"/>
      <c r="J292" s="80"/>
      <c r="K292" s="80"/>
      <c r="L292" s="80"/>
      <c r="M292" s="80"/>
      <c r="N292" s="80"/>
      <c r="O292" s="94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1"/>
      <c r="AI292" s="80"/>
      <c r="AJ292" s="81"/>
      <c r="AK292" s="80"/>
      <c r="AL292" s="142"/>
      <c r="AM292" s="80"/>
      <c r="AN292" s="80"/>
      <c r="AO292" s="94"/>
      <c r="AP292" s="80"/>
      <c r="AQ292" s="80"/>
      <c r="AR292" s="80"/>
      <c r="AS292" s="94"/>
      <c r="AT292" s="80"/>
      <c r="AU292" s="94"/>
      <c r="AV292" s="143"/>
      <c r="AW292" s="80"/>
      <c r="AX292" s="82"/>
    </row>
    <row r="293" spans="1:50" x14ac:dyDescent="0.2">
      <c r="A293" s="83"/>
      <c r="B293" s="84"/>
      <c r="C293" s="85"/>
      <c r="D293" s="86"/>
      <c r="E293" s="87"/>
      <c r="F293" s="86"/>
      <c r="G293" s="87"/>
      <c r="H293" s="86"/>
      <c r="I293" s="87"/>
      <c r="J293" s="87"/>
      <c r="K293" s="87"/>
      <c r="L293" s="87"/>
      <c r="M293" s="87"/>
      <c r="N293" s="87"/>
      <c r="O293" s="86"/>
      <c r="P293" s="87"/>
      <c r="Q293" s="87"/>
      <c r="R293" s="87"/>
      <c r="S293" s="86"/>
      <c r="T293" s="87"/>
      <c r="U293" s="86"/>
      <c r="V293" s="87"/>
      <c r="W293" s="84"/>
      <c r="X293" s="84"/>
      <c r="Y293" s="84"/>
      <c r="Z293" s="84"/>
      <c r="AA293" s="84"/>
      <c r="AB293" s="84"/>
      <c r="AC293" s="86"/>
      <c r="AD293" s="87"/>
      <c r="AE293" s="87"/>
      <c r="AF293" s="87"/>
      <c r="AG293" s="87"/>
      <c r="AH293" s="88"/>
      <c r="AI293" s="87"/>
      <c r="AJ293" s="88"/>
      <c r="AK293" s="87"/>
      <c r="AL293" s="88"/>
      <c r="AM293" s="87"/>
      <c r="AN293" s="87"/>
      <c r="AO293" s="86"/>
      <c r="AP293" s="87"/>
      <c r="AQ293" s="87"/>
      <c r="AR293" s="87"/>
      <c r="AS293" s="86"/>
      <c r="AT293" s="87"/>
      <c r="AU293" s="86"/>
      <c r="AV293" s="87"/>
      <c r="AW293" s="87"/>
      <c r="AX293" s="89"/>
    </row>
    <row r="294" spans="1:50" x14ac:dyDescent="0.2">
      <c r="B294" s="91"/>
      <c r="C294" s="60"/>
      <c r="D294" s="61"/>
      <c r="E294" s="62"/>
      <c r="F294" s="61"/>
      <c r="G294" s="62"/>
      <c r="H294" s="61"/>
      <c r="I294" s="62"/>
      <c r="J294" s="62"/>
      <c r="K294" s="62"/>
      <c r="L294" s="62"/>
      <c r="M294" s="62"/>
      <c r="N294" s="62"/>
      <c r="O294" s="61"/>
      <c r="P294" s="62"/>
      <c r="Q294" s="62"/>
      <c r="R294" s="62"/>
      <c r="S294" s="151"/>
      <c r="T294" s="152"/>
      <c r="U294" s="151"/>
      <c r="V294" s="152"/>
      <c r="W294" s="60"/>
      <c r="X294" s="60"/>
      <c r="Y294" s="60"/>
      <c r="Z294" s="60"/>
      <c r="AA294" s="60"/>
      <c r="AB294" s="60"/>
      <c r="AC294" s="63"/>
      <c r="AD294" s="62"/>
      <c r="AE294" s="62"/>
      <c r="AF294" s="62"/>
      <c r="AG294" s="62"/>
      <c r="AH294" s="61"/>
      <c r="AI294" s="62"/>
      <c r="AJ294" s="61"/>
      <c r="AK294" s="62"/>
      <c r="AL294" s="63"/>
      <c r="AM294" s="62"/>
      <c r="AN294" s="62"/>
      <c r="AO294" s="61"/>
      <c r="AP294" s="62"/>
      <c r="AQ294" s="62"/>
      <c r="AR294" s="62"/>
      <c r="AS294" s="61"/>
      <c r="AT294" s="62"/>
      <c r="AU294" s="61"/>
      <c r="AV294" s="62"/>
      <c r="AW294" s="62"/>
      <c r="AX294" s="62"/>
    </row>
    <row r="295" spans="1:50" x14ac:dyDescent="0.2">
      <c r="A295" s="4"/>
      <c r="B295" s="4"/>
      <c r="C295" s="92"/>
      <c r="D295" s="153"/>
      <c r="E295" s="154"/>
      <c r="F295" s="153"/>
      <c r="G295" s="154"/>
      <c r="H295" s="153"/>
      <c r="I295" s="154"/>
      <c r="J295" s="154"/>
      <c r="K295" s="154"/>
      <c r="L295" s="154"/>
      <c r="M295" s="154"/>
      <c r="N295" s="154"/>
      <c r="O295" s="153"/>
      <c r="P295" s="155"/>
      <c r="Q295" s="154"/>
      <c r="R295" s="154"/>
      <c r="S295" s="153"/>
      <c r="T295" s="155"/>
      <c r="U295" s="153"/>
      <c r="V295" s="155"/>
      <c r="W295" s="156"/>
      <c r="X295" s="156"/>
      <c r="Y295" s="156"/>
      <c r="Z295" s="156"/>
      <c r="AA295" s="156"/>
      <c r="AB295" s="156"/>
      <c r="AC295" s="153"/>
      <c r="AD295" s="153"/>
      <c r="AE295" s="153"/>
      <c r="AF295" s="153"/>
      <c r="AG295" s="153"/>
      <c r="AH295" s="153"/>
      <c r="AI295" s="157"/>
      <c r="AJ295" s="153"/>
      <c r="AK295" s="157"/>
      <c r="AL295" s="154"/>
      <c r="AM295" s="154"/>
      <c r="AN295" s="153"/>
      <c r="AO295" s="153"/>
      <c r="AP295" s="157"/>
      <c r="AQ295" s="153"/>
      <c r="AR295" s="153"/>
      <c r="AS295" s="153"/>
      <c r="AT295" s="157"/>
      <c r="AU295" s="153"/>
      <c r="AV295" s="155"/>
      <c r="AW295" s="154"/>
      <c r="AX295" s="154"/>
    </row>
    <row r="296" spans="1:50" x14ac:dyDescent="0.2">
      <c r="A296" s="4"/>
      <c r="B296" s="4"/>
      <c r="C296" s="92"/>
      <c r="D296" s="153"/>
      <c r="E296" s="154"/>
      <c r="F296" s="153"/>
      <c r="G296" s="154"/>
      <c r="H296" s="153"/>
      <c r="I296" s="154"/>
      <c r="J296" s="154"/>
      <c r="K296" s="154"/>
      <c r="L296" s="154"/>
      <c r="M296" s="154"/>
      <c r="N296" s="154"/>
      <c r="O296" s="153"/>
      <c r="P296" s="155"/>
      <c r="Q296" s="154"/>
      <c r="R296" s="154"/>
      <c r="S296" s="153"/>
      <c r="T296" s="155"/>
      <c r="U296" s="153"/>
      <c r="V296" s="155"/>
      <c r="W296" s="156"/>
      <c r="X296" s="156"/>
      <c r="Y296" s="156"/>
      <c r="Z296" s="156"/>
      <c r="AA296" s="156"/>
      <c r="AB296" s="156"/>
      <c r="AC296" s="153"/>
      <c r="AD296" s="153"/>
      <c r="AE296" s="153"/>
      <c r="AF296" s="153"/>
      <c r="AG296" s="153"/>
      <c r="AH296" s="153"/>
      <c r="AI296" s="157"/>
      <c r="AJ296" s="153"/>
      <c r="AK296" s="157"/>
      <c r="AL296" s="154"/>
      <c r="AM296" s="154"/>
      <c r="AN296" s="153"/>
      <c r="AO296" s="153"/>
      <c r="AP296" s="157"/>
      <c r="AQ296" s="153"/>
      <c r="AR296" s="153"/>
      <c r="AS296" s="153"/>
      <c r="AT296" s="157"/>
      <c r="AU296" s="153"/>
      <c r="AV296" s="155"/>
      <c r="AW296" s="154"/>
      <c r="AX296" s="154"/>
    </row>
    <row r="297" spans="1:50" x14ac:dyDescent="0.2">
      <c r="A297" s="4"/>
      <c r="B297" s="4"/>
      <c r="C297" s="92"/>
      <c r="D297" s="153"/>
      <c r="E297" s="154"/>
      <c r="F297" s="153"/>
      <c r="G297" s="154"/>
      <c r="H297" s="153"/>
      <c r="I297" s="154"/>
      <c r="J297" s="154"/>
      <c r="K297" s="154"/>
      <c r="L297" s="154"/>
      <c r="M297" s="154"/>
      <c r="N297" s="154"/>
      <c r="O297" s="153"/>
      <c r="P297" s="155"/>
      <c r="Q297" s="154"/>
      <c r="R297" s="154"/>
      <c r="S297" s="153"/>
      <c r="T297" s="155"/>
      <c r="U297" s="153"/>
      <c r="V297" s="155"/>
      <c r="W297" s="156"/>
      <c r="X297" s="156"/>
      <c r="Y297" s="156"/>
      <c r="Z297" s="156"/>
      <c r="AA297" s="156"/>
      <c r="AB297" s="156"/>
      <c r="AC297" s="153"/>
      <c r="AD297" s="153"/>
      <c r="AE297" s="153"/>
      <c r="AF297" s="153"/>
      <c r="AG297" s="153"/>
      <c r="AH297" s="153"/>
      <c r="AI297" s="157"/>
      <c r="AJ297" s="153"/>
      <c r="AK297" s="157"/>
      <c r="AL297" s="154"/>
      <c r="AM297" s="154"/>
      <c r="AN297" s="153"/>
      <c r="AO297" s="153"/>
      <c r="AP297" s="157"/>
      <c r="AQ297" s="153"/>
      <c r="AR297" s="153"/>
      <c r="AS297" s="153"/>
      <c r="AT297" s="157"/>
      <c r="AU297" s="153"/>
      <c r="AV297" s="155"/>
      <c r="AW297" s="154"/>
      <c r="AX297" s="154"/>
    </row>
    <row r="298" spans="1:50" x14ac:dyDescent="0.2">
      <c r="A298" s="4"/>
      <c r="B298" s="4"/>
      <c r="C298" s="92"/>
      <c r="D298" s="153"/>
      <c r="E298" s="154"/>
      <c r="F298" s="153"/>
      <c r="G298" s="154"/>
      <c r="H298" s="153"/>
      <c r="I298" s="154"/>
      <c r="J298" s="154"/>
      <c r="K298" s="154"/>
      <c r="L298" s="154"/>
      <c r="M298" s="154"/>
      <c r="N298" s="154"/>
      <c r="O298" s="153"/>
      <c r="P298" s="155"/>
      <c r="Q298" s="154"/>
      <c r="R298" s="154"/>
      <c r="S298" s="153"/>
      <c r="T298" s="155"/>
      <c r="U298" s="153"/>
      <c r="V298" s="155"/>
      <c r="W298" s="156"/>
      <c r="X298" s="156"/>
      <c r="Y298" s="156"/>
      <c r="Z298" s="156"/>
      <c r="AA298" s="156"/>
      <c r="AB298" s="156"/>
      <c r="AC298" s="153"/>
      <c r="AD298" s="153"/>
      <c r="AE298" s="153"/>
      <c r="AF298" s="153"/>
      <c r="AG298" s="153"/>
      <c r="AH298" s="153"/>
      <c r="AI298" s="157"/>
      <c r="AJ298" s="153"/>
      <c r="AK298" s="157"/>
      <c r="AL298" s="154"/>
      <c r="AM298" s="154"/>
      <c r="AN298" s="153"/>
      <c r="AO298" s="153"/>
      <c r="AP298" s="157"/>
      <c r="AQ298" s="153"/>
      <c r="AR298" s="153"/>
      <c r="AS298" s="153"/>
      <c r="AT298" s="157"/>
      <c r="AU298" s="153"/>
      <c r="AV298" s="155"/>
      <c r="AW298" s="154"/>
      <c r="AX298" s="154"/>
    </row>
    <row r="299" spans="1:50" x14ac:dyDescent="0.2">
      <c r="C299" s="92"/>
    </row>
  </sheetData>
  <sheetProtection password="F4BB" sheet="1" formatCells="0" formatColumns="0" formatRows="0"/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5" fitToWidth="2" fitToHeight="6" orientation="landscape" r:id="rId1"/>
  <headerFooter alignWithMargins="0">
    <oddFooter>Page &amp;P of &amp;N</oddFooter>
  </headerFooter>
  <rowBreaks count="4" manualBreakCount="4">
    <brk id="67" max="49" man="1"/>
    <brk id="105" max="49" man="1"/>
    <brk id="168" max="49" man="1"/>
    <brk id="255" max="49" man="1"/>
  </rowBreaks>
  <colBreaks count="3" manualBreakCount="3">
    <brk id="18" max="293" man="1"/>
    <brk id="28" max="293" man="1"/>
    <brk id="37" max="2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pane ySplit="3" topLeftCell="A37" activePane="bottomLeft" state="frozen"/>
      <selection pane="bottomLeft" activeCell="I42" sqref="I42"/>
    </sheetView>
  </sheetViews>
  <sheetFormatPr defaultColWidth="11.42578125" defaultRowHeight="15" x14ac:dyDescent="0.25"/>
  <cols>
    <col min="1" max="1" width="27.85546875" style="259" bestFit="1" customWidth="1"/>
    <col min="2" max="2" width="5.5703125" style="272" bestFit="1" customWidth="1"/>
    <col min="3" max="3" width="8.42578125" style="273" bestFit="1" customWidth="1"/>
    <col min="4" max="4" width="9.7109375" style="273" bestFit="1" customWidth="1"/>
    <col min="5" max="5" width="9.42578125" style="273" bestFit="1" customWidth="1"/>
    <col min="6" max="6" width="12.42578125" style="273" customWidth="1"/>
    <col min="7" max="7" width="9.28515625" style="273" customWidth="1"/>
    <col min="8" max="8" width="9.85546875" style="273" customWidth="1"/>
    <col min="9" max="9" width="8.140625" style="273" bestFit="1" customWidth="1"/>
    <col min="10" max="10" width="9.5703125" style="262" customWidth="1"/>
    <col min="11" max="12" width="11.28515625" style="274" bestFit="1" customWidth="1"/>
    <col min="13" max="13" width="11.7109375" style="275" bestFit="1" customWidth="1"/>
    <col min="14" max="14" width="9.7109375" style="276" bestFit="1" customWidth="1"/>
    <col min="15" max="16" width="8.28515625" style="276" bestFit="1" customWidth="1"/>
    <col min="17" max="19" width="10.5703125" style="276" bestFit="1" customWidth="1"/>
    <col min="20" max="16384" width="11.42578125" style="262"/>
  </cols>
  <sheetData>
    <row r="1" spans="1:19" s="259" customFormat="1" ht="45" x14ac:dyDescent="0.25">
      <c r="A1" s="252"/>
      <c r="B1" s="253"/>
      <c r="C1" s="254" t="s">
        <v>125</v>
      </c>
      <c r="D1" s="253">
        <v>3604</v>
      </c>
      <c r="E1" s="253">
        <v>4076</v>
      </c>
      <c r="F1" s="253">
        <v>3620</v>
      </c>
      <c r="G1" s="254" t="s">
        <v>126</v>
      </c>
      <c r="H1" s="253">
        <v>4561</v>
      </c>
      <c r="I1" s="253" t="s">
        <v>127</v>
      </c>
      <c r="J1" s="255" t="s">
        <v>128</v>
      </c>
      <c r="K1" s="256" t="s">
        <v>129</v>
      </c>
      <c r="L1" s="256" t="s">
        <v>130</v>
      </c>
      <c r="M1" s="257" t="s">
        <v>131</v>
      </c>
      <c r="N1" s="258" t="s">
        <v>132</v>
      </c>
      <c r="O1" s="258" t="s">
        <v>133</v>
      </c>
      <c r="P1" s="258" t="s">
        <v>134</v>
      </c>
      <c r="Q1" s="258" t="s">
        <v>135</v>
      </c>
      <c r="R1" s="258" t="s">
        <v>136</v>
      </c>
      <c r="S1" s="258" t="s">
        <v>407</v>
      </c>
    </row>
    <row r="2" spans="1:19" s="259" customFormat="1" ht="14.25" customHeight="1" x14ac:dyDescent="0.25">
      <c r="A2" s="252"/>
      <c r="B2" s="253"/>
      <c r="C2" s="254">
        <v>14</v>
      </c>
      <c r="D2" s="253">
        <v>77</v>
      </c>
      <c r="E2" s="253">
        <v>19.100000000000001</v>
      </c>
      <c r="F2" s="253">
        <v>50</v>
      </c>
      <c r="G2" s="254">
        <v>7.5</v>
      </c>
      <c r="H2" s="253">
        <v>8.9</v>
      </c>
      <c r="I2" s="253"/>
      <c r="J2" s="252"/>
      <c r="K2" s="256"/>
      <c r="L2" s="256"/>
      <c r="M2" s="257"/>
      <c r="N2" s="258"/>
      <c r="O2" s="258"/>
      <c r="P2" s="258"/>
      <c r="Q2" s="258"/>
      <c r="R2" s="258"/>
      <c r="S2" s="258"/>
    </row>
    <row r="3" spans="1:19" s="259" customFormat="1" x14ac:dyDescent="0.25">
      <c r="A3" s="252"/>
      <c r="B3" s="253"/>
      <c r="C3" s="254" t="s">
        <v>137</v>
      </c>
      <c r="D3" s="253" t="s">
        <v>138</v>
      </c>
      <c r="E3" s="253" t="s">
        <v>139</v>
      </c>
      <c r="F3" s="253" t="s">
        <v>140</v>
      </c>
      <c r="G3" s="254"/>
      <c r="H3" s="253" t="s">
        <v>141</v>
      </c>
      <c r="I3" s="253"/>
      <c r="J3" s="252"/>
      <c r="K3" s="256"/>
      <c r="L3" s="256"/>
      <c r="M3" s="257"/>
      <c r="N3" s="258"/>
      <c r="O3" s="258"/>
      <c r="P3" s="258"/>
      <c r="Q3" s="258"/>
      <c r="R3" s="258"/>
      <c r="S3" s="258"/>
    </row>
    <row r="4" spans="1:19" x14ac:dyDescent="0.25">
      <c r="A4" s="232" t="s">
        <v>142</v>
      </c>
      <c r="B4" s="233">
        <v>2017</v>
      </c>
      <c r="C4" s="236">
        <v>12.563000000000001</v>
      </c>
      <c r="D4" s="236">
        <v>17.797000000000001</v>
      </c>
      <c r="E4" s="236">
        <v>14.523</v>
      </c>
      <c r="F4" s="236">
        <v>11.975</v>
      </c>
      <c r="G4" s="236">
        <v>20.196750000000002</v>
      </c>
      <c r="H4" s="236">
        <v>16.748000000000001</v>
      </c>
      <c r="I4" s="236"/>
      <c r="J4" s="260"/>
      <c r="K4" s="236"/>
      <c r="L4" s="236"/>
      <c r="M4" s="261"/>
      <c r="N4" s="261"/>
      <c r="O4" s="261"/>
      <c r="P4" s="261"/>
      <c r="Q4" s="261"/>
      <c r="R4" s="261"/>
      <c r="S4" s="261"/>
    </row>
    <row r="5" spans="1:19" x14ac:dyDescent="0.25">
      <c r="A5" s="239" t="s">
        <v>142</v>
      </c>
      <c r="B5" s="240">
        <v>2018</v>
      </c>
      <c r="C5" s="243">
        <v>13.191000000000001</v>
      </c>
      <c r="D5" s="243">
        <v>18.696999999999999</v>
      </c>
      <c r="E5" s="243">
        <v>15.249000000000001</v>
      </c>
      <c r="F5" s="243">
        <v>12.574</v>
      </c>
      <c r="G5" s="243"/>
      <c r="H5" s="243">
        <v>17.585000000000001</v>
      </c>
      <c r="I5" s="243"/>
      <c r="J5" s="263"/>
      <c r="K5" s="243"/>
      <c r="L5" s="243"/>
      <c r="M5" s="264"/>
      <c r="N5" s="264"/>
      <c r="O5" s="264"/>
      <c r="P5" s="264"/>
      <c r="Q5" s="264"/>
      <c r="R5" s="264"/>
      <c r="S5" s="264"/>
    </row>
    <row r="6" spans="1:19" x14ac:dyDescent="0.25">
      <c r="A6" s="232" t="s">
        <v>408</v>
      </c>
      <c r="B6" s="233">
        <v>2017</v>
      </c>
      <c r="C6" s="236">
        <v>12.33</v>
      </c>
      <c r="D6" s="236">
        <v>17.53</v>
      </c>
      <c r="E6" s="236">
        <v>14.2</v>
      </c>
      <c r="F6" s="236">
        <v>11.8</v>
      </c>
      <c r="G6" s="236"/>
      <c r="H6" s="236">
        <v>16.52</v>
      </c>
      <c r="I6" s="236"/>
      <c r="J6" s="260"/>
      <c r="K6" s="236"/>
      <c r="L6" s="236"/>
      <c r="M6" s="261"/>
      <c r="N6" s="261"/>
      <c r="O6" s="261"/>
      <c r="P6" s="261"/>
      <c r="Q6" s="261"/>
      <c r="R6" s="261"/>
      <c r="S6" s="261"/>
    </row>
    <row r="7" spans="1:19" x14ac:dyDescent="0.25">
      <c r="A7" s="239" t="s">
        <v>408</v>
      </c>
      <c r="B7" s="240">
        <v>2018</v>
      </c>
      <c r="C7" s="243">
        <v>13.128</v>
      </c>
      <c r="D7" s="243">
        <v>18.567</v>
      </c>
      <c r="E7" s="243"/>
      <c r="F7" s="243">
        <v>12.516</v>
      </c>
      <c r="G7" s="243">
        <v>21.213000000000001</v>
      </c>
      <c r="H7" s="243"/>
      <c r="I7" s="243"/>
      <c r="J7" s="263"/>
      <c r="K7" s="243"/>
      <c r="L7" s="243"/>
      <c r="M7" s="264"/>
      <c r="N7" s="264"/>
      <c r="O7" s="264"/>
      <c r="P7" s="264"/>
      <c r="Q7" s="264"/>
      <c r="R7" s="264"/>
      <c r="S7" s="264"/>
    </row>
    <row r="8" spans="1:19" x14ac:dyDescent="0.25">
      <c r="A8" s="232" t="s">
        <v>144</v>
      </c>
      <c r="B8" s="233">
        <v>2017</v>
      </c>
      <c r="C8" s="236">
        <v>12.199</v>
      </c>
      <c r="D8" s="236">
        <v>17.280999999999999</v>
      </c>
      <c r="E8" s="236">
        <v>13.708</v>
      </c>
      <c r="F8" s="236">
        <v>11.629</v>
      </c>
      <c r="G8" s="236">
        <f>G7*1.055</f>
        <v>22.379715000000001</v>
      </c>
      <c r="H8" s="236">
        <v>15.808</v>
      </c>
      <c r="I8" s="236"/>
      <c r="J8" s="260"/>
      <c r="K8" s="236"/>
      <c r="L8" s="236"/>
      <c r="M8" s="261"/>
      <c r="N8" s="261"/>
      <c r="O8" s="261"/>
      <c r="P8" s="261"/>
      <c r="Q8" s="261"/>
      <c r="R8" s="261"/>
      <c r="S8" s="261"/>
    </row>
    <row r="9" spans="1:19" x14ac:dyDescent="0.25">
      <c r="A9" s="239" t="s">
        <v>144</v>
      </c>
      <c r="B9" s="240">
        <v>2018</v>
      </c>
      <c r="C9" s="243">
        <v>12.808999999999999</v>
      </c>
      <c r="D9" s="243">
        <v>18.145</v>
      </c>
      <c r="E9" s="243">
        <v>11.826000000000001</v>
      </c>
      <c r="F9" s="243">
        <v>12.21</v>
      </c>
      <c r="G9" s="243"/>
      <c r="H9" s="243">
        <v>16.597999999999999</v>
      </c>
      <c r="I9" s="243"/>
      <c r="J9" s="263"/>
      <c r="K9" s="243"/>
      <c r="L9" s="243"/>
      <c r="M9" s="264"/>
      <c r="N9" s="264"/>
      <c r="O9" s="264"/>
      <c r="P9" s="264"/>
      <c r="Q9" s="264"/>
      <c r="R9" s="264"/>
      <c r="S9" s="264"/>
    </row>
    <row r="10" spans="1:19" x14ac:dyDescent="0.25">
      <c r="A10" s="232" t="s">
        <v>145</v>
      </c>
      <c r="B10" s="233">
        <v>2017</v>
      </c>
      <c r="C10" s="236">
        <v>12.603999999999999</v>
      </c>
      <c r="D10" s="236">
        <v>17.527000000000001</v>
      </c>
      <c r="E10" s="236">
        <v>13.903</v>
      </c>
      <c r="F10" s="236">
        <v>11.795</v>
      </c>
      <c r="G10" s="236">
        <f>G8</f>
        <v>22.379715000000001</v>
      </c>
      <c r="H10" s="236">
        <v>16.033000000000001</v>
      </c>
      <c r="I10" s="236"/>
      <c r="J10" s="260"/>
      <c r="K10" s="236"/>
      <c r="L10" s="236"/>
      <c r="M10" s="261"/>
      <c r="N10" s="261"/>
      <c r="O10" s="261"/>
      <c r="P10" s="261"/>
      <c r="Q10" s="261"/>
      <c r="R10" s="261"/>
      <c r="S10" s="261"/>
    </row>
    <row r="11" spans="1:19" x14ac:dyDescent="0.25">
      <c r="A11" s="239" t="s">
        <v>145</v>
      </c>
      <c r="B11" s="240">
        <v>2018</v>
      </c>
      <c r="C11" s="243">
        <v>12.991</v>
      </c>
      <c r="D11" s="243">
        <v>18.402999999999999</v>
      </c>
      <c r="E11" s="243">
        <v>14.598000000000001</v>
      </c>
      <c r="F11" s="243">
        <v>12.385</v>
      </c>
      <c r="G11" s="243"/>
      <c r="H11" s="243">
        <v>16.934999999999999</v>
      </c>
      <c r="I11" s="243"/>
      <c r="J11" s="263"/>
      <c r="K11" s="243"/>
      <c r="L11" s="243"/>
      <c r="M11" s="264"/>
      <c r="N11" s="264"/>
      <c r="O11" s="264"/>
      <c r="P11" s="264"/>
      <c r="Q11" s="264"/>
      <c r="R11" s="264"/>
      <c r="S11" s="264"/>
    </row>
    <row r="12" spans="1:19" x14ac:dyDescent="0.25">
      <c r="A12" s="232" t="s">
        <v>146</v>
      </c>
      <c r="B12" s="233">
        <v>2017</v>
      </c>
      <c r="C12" s="236">
        <v>12.34</v>
      </c>
      <c r="D12" s="236">
        <v>17.48</v>
      </c>
      <c r="E12" s="236">
        <v>14.16</v>
      </c>
      <c r="F12" s="236">
        <v>11.78</v>
      </c>
      <c r="G12" s="236"/>
      <c r="H12" s="236">
        <v>16.489999999999998</v>
      </c>
      <c r="I12" s="236"/>
      <c r="J12" s="260"/>
      <c r="K12" s="236"/>
      <c r="L12" s="236"/>
      <c r="M12" s="261"/>
      <c r="N12" s="261"/>
      <c r="O12" s="261"/>
      <c r="P12" s="261"/>
      <c r="Q12" s="261"/>
      <c r="R12" s="261"/>
      <c r="S12" s="261"/>
    </row>
    <row r="13" spans="1:19" x14ac:dyDescent="0.25">
      <c r="A13" s="239" t="s">
        <v>146</v>
      </c>
      <c r="B13" s="240">
        <v>2018</v>
      </c>
      <c r="C13" s="243">
        <v>13.114000000000001</v>
      </c>
      <c r="D13" s="243">
        <v>18.559000000000001</v>
      </c>
      <c r="E13" s="243">
        <v>10.093999999999999</v>
      </c>
      <c r="F13" s="243">
        <v>12.488</v>
      </c>
      <c r="G13" s="243">
        <v>21.16</v>
      </c>
      <c r="H13" s="243">
        <v>17.471</v>
      </c>
      <c r="I13" s="243"/>
      <c r="J13" s="263"/>
      <c r="K13" s="243"/>
      <c r="L13" s="243"/>
      <c r="M13" s="264"/>
      <c r="N13" s="264"/>
      <c r="O13" s="264"/>
      <c r="P13" s="264"/>
      <c r="Q13" s="264"/>
      <c r="R13" s="264"/>
      <c r="S13" s="264"/>
    </row>
    <row r="14" spans="1:19" x14ac:dyDescent="0.25">
      <c r="A14" s="232" t="s">
        <v>147</v>
      </c>
      <c r="B14" s="233">
        <v>2017</v>
      </c>
      <c r="C14" s="236">
        <v>11.86</v>
      </c>
      <c r="D14" s="236">
        <v>16.815000000000001</v>
      </c>
      <c r="E14" s="236">
        <v>13.71</v>
      </c>
      <c r="F14" s="236">
        <v>11.311999999999999</v>
      </c>
      <c r="G14" s="236">
        <v>19.187000000000001</v>
      </c>
      <c r="H14" s="236">
        <v>15.831</v>
      </c>
      <c r="I14" s="236"/>
      <c r="J14" s="260"/>
      <c r="K14" s="236"/>
      <c r="L14" s="236"/>
      <c r="M14" s="261"/>
      <c r="N14" s="261"/>
      <c r="O14" s="261"/>
      <c r="P14" s="261"/>
      <c r="Q14" s="261"/>
      <c r="R14" s="261"/>
      <c r="S14" s="261"/>
    </row>
    <row r="15" spans="1:19" x14ac:dyDescent="0.25">
      <c r="A15" s="232" t="s">
        <v>148</v>
      </c>
      <c r="B15" s="233">
        <v>2017</v>
      </c>
      <c r="C15" s="236">
        <v>12.193</v>
      </c>
      <c r="D15" s="236">
        <v>17.286999999999999</v>
      </c>
      <c r="E15" s="236">
        <v>14.099</v>
      </c>
      <c r="F15" s="236">
        <v>11.632</v>
      </c>
      <c r="G15" s="236">
        <v>19.707000000000001</v>
      </c>
      <c r="H15" s="236">
        <v>16.268999999999998</v>
      </c>
      <c r="I15" s="236"/>
      <c r="J15" s="260"/>
      <c r="K15" s="236"/>
      <c r="L15" s="236"/>
      <c r="M15" s="261"/>
      <c r="N15" s="261"/>
      <c r="O15" s="261"/>
      <c r="P15" s="261"/>
      <c r="Q15" s="261"/>
      <c r="R15" s="261"/>
      <c r="S15" s="261"/>
    </row>
    <row r="16" spans="1:19" x14ac:dyDescent="0.25">
      <c r="A16" s="232" t="s">
        <v>149</v>
      </c>
      <c r="B16" s="233">
        <v>2017</v>
      </c>
      <c r="C16" s="236">
        <v>12.193</v>
      </c>
      <c r="D16" s="236">
        <v>17.286999999999999</v>
      </c>
      <c r="E16" s="236">
        <v>14.099</v>
      </c>
      <c r="F16" s="236">
        <v>11.632</v>
      </c>
      <c r="G16" s="236">
        <v>19.707000000000001</v>
      </c>
      <c r="H16" s="236">
        <v>16.268999999999998</v>
      </c>
      <c r="I16" s="236"/>
      <c r="J16" s="260"/>
      <c r="K16" s="236"/>
      <c r="L16" s="236"/>
      <c r="M16" s="261"/>
      <c r="N16" s="261"/>
      <c r="O16" s="261"/>
      <c r="P16" s="261"/>
      <c r="Q16" s="261"/>
      <c r="R16" s="261"/>
      <c r="S16" s="261"/>
    </row>
    <row r="17" spans="1:19" ht="105" x14ac:dyDescent="0.25">
      <c r="A17" s="246" t="s">
        <v>150</v>
      </c>
      <c r="B17" s="233">
        <v>2017</v>
      </c>
      <c r="C17" s="236">
        <v>12.193</v>
      </c>
      <c r="D17" s="236">
        <v>17.286999999999999</v>
      </c>
      <c r="E17" s="236">
        <v>14.099</v>
      </c>
      <c r="F17" s="236">
        <v>11.632</v>
      </c>
      <c r="G17" s="236">
        <v>19.707000000000001</v>
      </c>
      <c r="H17" s="236">
        <v>16.268999999999998</v>
      </c>
      <c r="I17" s="236"/>
      <c r="J17" s="260"/>
      <c r="K17" s="236"/>
      <c r="L17" s="236"/>
      <c r="M17" s="261"/>
      <c r="N17" s="261"/>
      <c r="O17" s="261"/>
      <c r="P17" s="261"/>
      <c r="Q17" s="261"/>
      <c r="R17" s="261"/>
      <c r="S17" s="261"/>
    </row>
    <row r="18" spans="1:19" x14ac:dyDescent="0.25">
      <c r="A18" s="232" t="s">
        <v>151</v>
      </c>
      <c r="B18" s="233">
        <v>2017</v>
      </c>
      <c r="C18" s="236">
        <v>12.62</v>
      </c>
      <c r="D18" s="236">
        <v>17.902999999999999</v>
      </c>
      <c r="E18" s="236">
        <v>14.619</v>
      </c>
      <c r="F18" s="236">
        <v>12.05</v>
      </c>
      <c r="G18" s="236">
        <v>20.413</v>
      </c>
      <c r="H18" s="236">
        <v>16.87</v>
      </c>
      <c r="I18" s="236"/>
      <c r="J18" s="260"/>
      <c r="K18" s="236"/>
      <c r="L18" s="236"/>
      <c r="M18" s="261"/>
      <c r="N18" s="261"/>
      <c r="O18" s="261"/>
      <c r="P18" s="261"/>
      <c r="Q18" s="261"/>
      <c r="R18" s="261"/>
      <c r="S18" s="261"/>
    </row>
    <row r="19" spans="1:19" x14ac:dyDescent="0.25">
      <c r="A19" s="232" t="s">
        <v>152</v>
      </c>
      <c r="B19" s="233">
        <v>2017</v>
      </c>
      <c r="C19" s="236">
        <v>16.2</v>
      </c>
      <c r="D19" s="236">
        <v>22.948</v>
      </c>
      <c r="E19" s="236">
        <v>18.728000000000002</v>
      </c>
      <c r="F19" s="236">
        <v>15.44</v>
      </c>
      <c r="G19" s="236">
        <v>26.187000000000001</v>
      </c>
      <c r="H19" s="236">
        <v>21.6</v>
      </c>
      <c r="I19" s="236"/>
      <c r="J19" s="260"/>
      <c r="K19" s="236"/>
      <c r="L19" s="236"/>
      <c r="M19" s="261"/>
      <c r="N19" s="261"/>
      <c r="O19" s="261"/>
      <c r="P19" s="261"/>
      <c r="Q19" s="261"/>
      <c r="R19" s="261"/>
      <c r="S19" s="261"/>
    </row>
    <row r="20" spans="1:19" x14ac:dyDescent="0.25">
      <c r="A20" s="232" t="s">
        <v>153</v>
      </c>
      <c r="B20" s="233">
        <v>2017</v>
      </c>
      <c r="C20" s="236">
        <v>16.2</v>
      </c>
      <c r="D20" s="236">
        <v>22.948</v>
      </c>
      <c r="E20" s="236">
        <v>18.728000000000002</v>
      </c>
      <c r="F20" s="236">
        <v>15.44</v>
      </c>
      <c r="G20" s="236">
        <v>26.187000000000001</v>
      </c>
      <c r="H20" s="236">
        <v>21.6</v>
      </c>
      <c r="I20" s="236"/>
      <c r="J20" s="260"/>
      <c r="K20" s="236"/>
      <c r="L20" s="236"/>
      <c r="M20" s="261"/>
      <c r="N20" s="261"/>
      <c r="O20" s="261"/>
      <c r="P20" s="261"/>
      <c r="Q20" s="261"/>
      <c r="R20" s="261"/>
      <c r="S20" s="261"/>
    </row>
    <row r="21" spans="1:19" ht="105" x14ac:dyDescent="0.25">
      <c r="A21" s="246" t="s">
        <v>154</v>
      </c>
      <c r="B21" s="233">
        <v>2017</v>
      </c>
      <c r="C21" s="236">
        <v>16.2</v>
      </c>
      <c r="D21" s="236">
        <v>22.948</v>
      </c>
      <c r="E21" s="236">
        <v>14.4</v>
      </c>
      <c r="F21" s="236">
        <v>15.44</v>
      </c>
      <c r="G21" s="236">
        <v>26.187000000000001</v>
      </c>
      <c r="H21" s="236">
        <v>16.600000000000001</v>
      </c>
      <c r="I21" s="236"/>
      <c r="J21" s="260"/>
      <c r="K21" s="236"/>
      <c r="L21" s="236"/>
      <c r="M21" s="261"/>
      <c r="N21" s="261"/>
      <c r="O21" s="261"/>
      <c r="P21" s="261"/>
      <c r="Q21" s="261"/>
      <c r="R21" s="261"/>
      <c r="S21" s="261"/>
    </row>
    <row r="22" spans="1:19" x14ac:dyDescent="0.25">
      <c r="A22" s="239" t="s">
        <v>147</v>
      </c>
      <c r="B22" s="240">
        <v>2018</v>
      </c>
      <c r="C22" s="243">
        <v>12.513</v>
      </c>
      <c r="D22" s="243">
        <v>17.722999999999999</v>
      </c>
      <c r="E22" s="243">
        <v>14.468999999999999</v>
      </c>
      <c r="F22" s="243">
        <v>11.922000000000001</v>
      </c>
      <c r="G22" s="243">
        <v>20.225999999999999</v>
      </c>
      <c r="H22" s="243">
        <v>16.684999999999999</v>
      </c>
      <c r="I22" s="243"/>
      <c r="J22" s="263"/>
      <c r="K22" s="243"/>
      <c r="L22" s="243"/>
      <c r="M22" s="264"/>
      <c r="N22" s="264"/>
      <c r="O22" s="264"/>
      <c r="P22" s="264"/>
      <c r="Q22" s="264"/>
      <c r="R22" s="264"/>
      <c r="S22" s="264"/>
    </row>
    <row r="23" spans="1:19" x14ac:dyDescent="0.25">
      <c r="A23" s="239" t="s">
        <v>148</v>
      </c>
      <c r="B23" s="240">
        <v>2018</v>
      </c>
      <c r="C23" s="243">
        <v>12.863</v>
      </c>
      <c r="D23" s="243">
        <v>18.22</v>
      </c>
      <c r="E23" s="243">
        <v>14.858000000000001</v>
      </c>
      <c r="F23" s="243">
        <v>12.26</v>
      </c>
      <c r="G23" s="243">
        <v>20.773</v>
      </c>
      <c r="H23" s="243">
        <v>17.149000000000001</v>
      </c>
      <c r="I23" s="243"/>
      <c r="J23" s="263"/>
      <c r="K23" s="243"/>
      <c r="L23" s="243"/>
      <c r="M23" s="264"/>
      <c r="N23" s="264"/>
      <c r="O23" s="264"/>
      <c r="P23" s="264"/>
      <c r="Q23" s="264"/>
      <c r="R23" s="264"/>
      <c r="S23" s="264"/>
    </row>
    <row r="24" spans="1:19" x14ac:dyDescent="0.25">
      <c r="A24" s="239" t="s">
        <v>149</v>
      </c>
      <c r="B24" s="240">
        <v>2018</v>
      </c>
      <c r="C24" s="243">
        <v>12.863</v>
      </c>
      <c r="D24" s="243">
        <v>18.22</v>
      </c>
      <c r="E24" s="243">
        <v>14.858000000000001</v>
      </c>
      <c r="F24" s="243">
        <v>12.26</v>
      </c>
      <c r="G24" s="243">
        <v>20.773</v>
      </c>
      <c r="H24" s="243">
        <v>17.149000000000001</v>
      </c>
      <c r="I24" s="243"/>
      <c r="J24" s="263"/>
      <c r="K24" s="243"/>
      <c r="L24" s="243"/>
      <c r="M24" s="264"/>
      <c r="N24" s="264"/>
      <c r="O24" s="264"/>
      <c r="P24" s="264"/>
      <c r="Q24" s="264"/>
      <c r="R24" s="264"/>
      <c r="S24" s="264"/>
    </row>
    <row r="25" spans="1:19" ht="105" x14ac:dyDescent="0.25">
      <c r="A25" s="247" t="s">
        <v>150</v>
      </c>
      <c r="B25" s="240">
        <v>2018</v>
      </c>
      <c r="C25" s="243">
        <f>C31:R31</f>
        <v>13.135999999999999</v>
      </c>
      <c r="D25" s="243">
        <f t="shared" ref="D25:S25" si="0">D31:S31</f>
        <v>18.605</v>
      </c>
      <c r="E25" s="243">
        <f t="shared" si="0"/>
        <v>15.183</v>
      </c>
      <c r="F25" s="243">
        <f t="shared" si="0"/>
        <v>12.52</v>
      </c>
      <c r="G25" s="243">
        <f t="shared" si="0"/>
        <v>21.24</v>
      </c>
      <c r="H25" s="243">
        <f t="shared" si="0"/>
        <v>17.5</v>
      </c>
      <c r="I25" s="243">
        <f t="shared" si="0"/>
        <v>0</v>
      </c>
      <c r="J25" s="243">
        <f t="shared" si="0"/>
        <v>0</v>
      </c>
      <c r="K25" s="243">
        <f t="shared" si="0"/>
        <v>0</v>
      </c>
      <c r="L25" s="243">
        <f t="shared" si="0"/>
        <v>0</v>
      </c>
      <c r="M25" s="243">
        <f t="shared" si="0"/>
        <v>0</v>
      </c>
      <c r="N25" s="243">
        <f t="shared" si="0"/>
        <v>0</v>
      </c>
      <c r="O25" s="243">
        <f t="shared" si="0"/>
        <v>0</v>
      </c>
      <c r="P25" s="243">
        <f t="shared" si="0"/>
        <v>0</v>
      </c>
      <c r="Q25" s="243">
        <f t="shared" si="0"/>
        <v>0</v>
      </c>
      <c r="R25" s="243">
        <f t="shared" si="0"/>
        <v>0</v>
      </c>
      <c r="S25" s="243">
        <f t="shared" si="0"/>
        <v>0</v>
      </c>
    </row>
    <row r="26" spans="1:19" x14ac:dyDescent="0.25">
      <c r="A26" s="239" t="s">
        <v>151</v>
      </c>
      <c r="B26" s="240">
        <v>2018</v>
      </c>
      <c r="C26" s="243">
        <v>13.3</v>
      </c>
      <c r="D26" s="243">
        <v>18.86</v>
      </c>
      <c r="E26" s="243">
        <v>15.404</v>
      </c>
      <c r="F26" s="243">
        <v>12.698</v>
      </c>
      <c r="G26" s="243">
        <v>21.52</v>
      </c>
      <c r="H26" s="243">
        <v>17.786000000000001</v>
      </c>
      <c r="I26" s="243"/>
      <c r="J26" s="263"/>
      <c r="K26" s="243"/>
      <c r="L26" s="243"/>
      <c r="M26" s="264"/>
      <c r="N26" s="264"/>
      <c r="O26" s="264"/>
      <c r="P26" s="264"/>
      <c r="Q26" s="264"/>
      <c r="R26" s="264"/>
      <c r="S26" s="264"/>
    </row>
    <row r="27" spans="1:19" x14ac:dyDescent="0.25">
      <c r="A27" s="239" t="s">
        <v>152</v>
      </c>
      <c r="B27" s="240">
        <v>2018</v>
      </c>
      <c r="C27" s="243">
        <v>17.064</v>
      </c>
      <c r="D27" s="243">
        <v>24.187000000000001</v>
      </c>
      <c r="E27" s="243">
        <v>19.738</v>
      </c>
      <c r="F27" s="243">
        <v>16.274000000000001</v>
      </c>
      <c r="G27" s="243">
        <v>27.6</v>
      </c>
      <c r="H27" s="243">
        <v>22.76</v>
      </c>
      <c r="I27" s="243"/>
      <c r="J27" s="263"/>
      <c r="K27" s="243"/>
      <c r="L27" s="243"/>
      <c r="M27" s="264"/>
      <c r="N27" s="264"/>
      <c r="O27" s="264"/>
      <c r="P27" s="264"/>
      <c r="Q27" s="264"/>
      <c r="R27" s="264"/>
      <c r="S27" s="264"/>
    </row>
    <row r="28" spans="1:19" x14ac:dyDescent="0.25">
      <c r="A28" s="239" t="s">
        <v>153</v>
      </c>
      <c r="B28" s="240">
        <v>2018</v>
      </c>
      <c r="C28" s="243">
        <v>17.064</v>
      </c>
      <c r="D28" s="243">
        <v>24.187000000000001</v>
      </c>
      <c r="E28" s="243">
        <v>19.738</v>
      </c>
      <c r="F28" s="243">
        <v>16.274000000000001</v>
      </c>
      <c r="G28" s="243">
        <v>27.6</v>
      </c>
      <c r="H28" s="243">
        <v>22.76</v>
      </c>
      <c r="I28" s="243"/>
      <c r="J28" s="263"/>
      <c r="K28" s="243"/>
      <c r="L28" s="243"/>
      <c r="M28" s="264"/>
      <c r="N28" s="264"/>
      <c r="O28" s="264"/>
      <c r="P28" s="264"/>
      <c r="Q28" s="264"/>
      <c r="R28" s="264"/>
      <c r="S28" s="264"/>
    </row>
    <row r="29" spans="1:19" ht="105" x14ac:dyDescent="0.25">
      <c r="A29" s="247" t="s">
        <v>154</v>
      </c>
      <c r="B29" s="240">
        <v>2018</v>
      </c>
      <c r="C29" s="243">
        <v>17.064</v>
      </c>
      <c r="D29" s="243">
        <v>24.187000000000001</v>
      </c>
      <c r="E29" s="243">
        <v>15.183</v>
      </c>
      <c r="F29" s="243">
        <v>16.274000000000001</v>
      </c>
      <c r="G29" s="243">
        <v>27.6</v>
      </c>
      <c r="H29" s="243">
        <v>17.507000000000001</v>
      </c>
      <c r="I29" s="243"/>
      <c r="J29" s="263"/>
      <c r="K29" s="243"/>
      <c r="L29" s="243"/>
      <c r="M29" s="264"/>
      <c r="N29" s="264"/>
      <c r="O29" s="264"/>
      <c r="P29" s="264"/>
      <c r="Q29" s="264"/>
      <c r="R29" s="264"/>
      <c r="S29" s="264"/>
    </row>
    <row r="30" spans="1:19" x14ac:dyDescent="0.25">
      <c r="A30" s="232" t="s">
        <v>155</v>
      </c>
      <c r="B30" s="233">
        <v>2017</v>
      </c>
      <c r="C30" s="236">
        <v>12.46</v>
      </c>
      <c r="D30" s="236">
        <v>17.652000000000001</v>
      </c>
      <c r="E30" s="236">
        <v>14.403</v>
      </c>
      <c r="F30" s="236">
        <v>11.877000000000001</v>
      </c>
      <c r="G30" s="236">
        <v>20.146999999999998</v>
      </c>
      <c r="H30" s="236">
        <v>16.62</v>
      </c>
      <c r="I30" s="236"/>
      <c r="J30" s="260"/>
      <c r="K30" s="236"/>
      <c r="L30" s="236"/>
      <c r="M30" s="261"/>
      <c r="N30" s="261"/>
      <c r="O30" s="261"/>
      <c r="P30" s="261"/>
      <c r="Q30" s="261"/>
      <c r="R30" s="261"/>
      <c r="S30" s="261"/>
    </row>
    <row r="31" spans="1:19" x14ac:dyDescent="0.25">
      <c r="A31" s="239" t="s">
        <v>155</v>
      </c>
      <c r="B31" s="240">
        <v>2018</v>
      </c>
      <c r="C31" s="243">
        <v>13.135999999999999</v>
      </c>
      <c r="D31" s="243">
        <v>18.605</v>
      </c>
      <c r="E31" s="243">
        <v>15.183</v>
      </c>
      <c r="F31" s="243">
        <v>12.52</v>
      </c>
      <c r="G31" s="243">
        <v>21.24</v>
      </c>
      <c r="H31" s="243">
        <v>17.5</v>
      </c>
      <c r="I31" s="243"/>
      <c r="J31" s="263"/>
      <c r="K31" s="243"/>
      <c r="L31" s="243"/>
      <c r="M31" s="264"/>
      <c r="N31" s="264"/>
      <c r="O31" s="264"/>
      <c r="P31" s="264"/>
      <c r="Q31" s="264"/>
      <c r="R31" s="264"/>
      <c r="S31" s="264"/>
    </row>
    <row r="32" spans="1:19" x14ac:dyDescent="0.25">
      <c r="A32" s="232" t="s">
        <v>156</v>
      </c>
      <c r="B32" s="233">
        <v>2017</v>
      </c>
      <c r="C32" s="236">
        <v>12.824999999999999</v>
      </c>
      <c r="D32" s="236">
        <v>18.167000000000002</v>
      </c>
      <c r="E32" s="236">
        <v>14.826000000000001</v>
      </c>
      <c r="F32" s="236">
        <v>12.225</v>
      </c>
      <c r="G32" s="236"/>
      <c r="H32" s="236">
        <v>17.099</v>
      </c>
      <c r="I32" s="236">
        <v>20.709</v>
      </c>
      <c r="J32" s="260">
        <v>23.216000000000001</v>
      </c>
      <c r="K32" s="236"/>
      <c r="L32" s="236"/>
      <c r="M32" s="261"/>
      <c r="N32" s="261"/>
      <c r="O32" s="261"/>
      <c r="P32" s="261"/>
      <c r="Q32" s="261"/>
      <c r="R32" s="261"/>
      <c r="S32" s="261"/>
    </row>
    <row r="33" spans="1:19" x14ac:dyDescent="0.25">
      <c r="A33" s="239" t="s">
        <v>156</v>
      </c>
      <c r="B33" s="240">
        <v>2018</v>
      </c>
      <c r="C33" s="243">
        <v>13.62</v>
      </c>
      <c r="D33" s="243">
        <v>19.292999999999999</v>
      </c>
      <c r="E33" s="243">
        <v>15.744999999999999</v>
      </c>
      <c r="F33" s="243">
        <v>12.983000000000001</v>
      </c>
      <c r="G33" s="243"/>
      <c r="H33" s="243">
        <v>18.158999999999999</v>
      </c>
      <c r="I33" s="243">
        <v>21.992999999999999</v>
      </c>
      <c r="J33" s="263">
        <v>24.655999999999999</v>
      </c>
      <c r="K33" s="243"/>
      <c r="L33" s="243"/>
      <c r="M33" s="264"/>
      <c r="N33" s="264"/>
      <c r="O33" s="264"/>
      <c r="P33" s="264"/>
      <c r="Q33" s="264"/>
      <c r="R33" s="264"/>
      <c r="S33" s="264"/>
    </row>
    <row r="34" spans="1:19" x14ac:dyDescent="0.25">
      <c r="A34" s="232" t="s">
        <v>157</v>
      </c>
      <c r="B34" s="233">
        <v>2017</v>
      </c>
      <c r="C34" s="236">
        <v>12.92</v>
      </c>
      <c r="D34" s="236">
        <v>18.36</v>
      </c>
      <c r="E34" s="236">
        <v>14.88</v>
      </c>
      <c r="F34" s="236">
        <v>12.37</v>
      </c>
      <c r="G34" s="236"/>
      <c r="H34" s="236">
        <v>17.309999999999999</v>
      </c>
      <c r="I34" s="236"/>
      <c r="J34" s="260"/>
      <c r="K34" s="236"/>
      <c r="L34" s="236"/>
      <c r="M34" s="261"/>
      <c r="N34" s="261"/>
      <c r="O34" s="261"/>
      <c r="P34" s="261"/>
      <c r="Q34" s="261"/>
      <c r="R34" s="261"/>
      <c r="S34" s="261"/>
    </row>
    <row r="35" spans="1:19" x14ac:dyDescent="0.25">
      <c r="A35" s="239" t="s">
        <v>157</v>
      </c>
      <c r="B35" s="240">
        <v>2018</v>
      </c>
      <c r="C35" s="243">
        <v>13.736000000000001</v>
      </c>
      <c r="D35" s="243">
        <v>19.457999999999998</v>
      </c>
      <c r="E35" s="243">
        <v>10.581</v>
      </c>
      <c r="F35" s="243">
        <v>13.093999999999999</v>
      </c>
      <c r="G35" s="243">
        <v>0</v>
      </c>
      <c r="H35" s="243">
        <v>12.164</v>
      </c>
      <c r="I35" s="243"/>
      <c r="J35" s="263"/>
      <c r="K35" s="243"/>
      <c r="L35" s="243"/>
      <c r="M35" s="264"/>
      <c r="N35" s="264"/>
      <c r="O35" s="264"/>
      <c r="P35" s="264"/>
      <c r="Q35" s="264"/>
      <c r="R35" s="264"/>
      <c r="S35" s="264"/>
    </row>
    <row r="36" spans="1:19" x14ac:dyDescent="0.25">
      <c r="A36" s="232" t="s">
        <v>158</v>
      </c>
      <c r="B36" s="233">
        <v>2017</v>
      </c>
      <c r="C36" s="236">
        <v>13.11</v>
      </c>
      <c r="D36" s="236">
        <v>18.57</v>
      </c>
      <c r="E36" s="236">
        <v>15.1</v>
      </c>
      <c r="F36" s="236">
        <v>12.25</v>
      </c>
      <c r="G36" s="236"/>
      <c r="H36" s="236">
        <v>17.489999999999998</v>
      </c>
      <c r="I36" s="236"/>
      <c r="J36" s="260"/>
      <c r="K36" s="236"/>
      <c r="L36" s="236"/>
      <c r="M36" s="261"/>
      <c r="N36" s="261"/>
      <c r="O36" s="261"/>
      <c r="P36" s="261"/>
      <c r="Q36" s="261"/>
      <c r="R36" s="261"/>
      <c r="S36" s="261"/>
    </row>
    <row r="37" spans="1:19" x14ac:dyDescent="0.25">
      <c r="A37" s="239" t="s">
        <v>158</v>
      </c>
      <c r="B37" s="240">
        <v>2018</v>
      </c>
      <c r="C37" s="243">
        <v>13.448</v>
      </c>
      <c r="D37" s="243">
        <v>19.044</v>
      </c>
      <c r="E37" s="243">
        <v>13.366</v>
      </c>
      <c r="F37" s="243">
        <v>12.818</v>
      </c>
      <c r="G37" s="243">
        <v>21.72</v>
      </c>
      <c r="H37" s="243">
        <v>11.76</v>
      </c>
      <c r="I37" s="243"/>
      <c r="J37" s="263"/>
      <c r="K37" s="243"/>
      <c r="L37" s="243"/>
      <c r="M37" s="264"/>
      <c r="N37" s="264"/>
      <c r="O37" s="264"/>
      <c r="P37" s="264"/>
      <c r="Q37" s="264"/>
      <c r="R37" s="264"/>
      <c r="S37" s="264"/>
    </row>
    <row r="38" spans="1:19" x14ac:dyDescent="0.25">
      <c r="A38" s="232" t="s">
        <v>159</v>
      </c>
      <c r="B38" s="233">
        <v>2017</v>
      </c>
      <c r="C38" s="236">
        <v>12.85</v>
      </c>
      <c r="D38" s="236">
        <v>18.2</v>
      </c>
      <c r="E38" s="236">
        <v>14.85</v>
      </c>
      <c r="F38" s="236">
        <v>12.25</v>
      </c>
      <c r="G38" s="236"/>
      <c r="H38" s="236">
        <v>17.13</v>
      </c>
      <c r="I38" s="236"/>
      <c r="J38" s="260"/>
      <c r="K38" s="236"/>
      <c r="L38" s="236"/>
      <c r="M38" s="261"/>
      <c r="N38" s="261"/>
      <c r="O38" s="261"/>
      <c r="P38" s="261"/>
      <c r="Q38" s="261"/>
      <c r="R38" s="261"/>
      <c r="S38" s="261"/>
    </row>
    <row r="39" spans="1:19" x14ac:dyDescent="0.25">
      <c r="A39" s="239" t="s">
        <v>159</v>
      </c>
      <c r="B39" s="240">
        <v>2018</v>
      </c>
      <c r="C39" s="243">
        <v>13.581</v>
      </c>
      <c r="D39" s="243"/>
      <c r="E39" s="243"/>
      <c r="F39" s="243">
        <v>12.946999999999999</v>
      </c>
      <c r="G39" s="243"/>
      <c r="H39" s="243"/>
      <c r="I39" s="243"/>
      <c r="J39" s="263"/>
      <c r="K39" s="243"/>
      <c r="L39" s="243"/>
      <c r="M39" s="264"/>
      <c r="N39" s="264"/>
      <c r="O39" s="264"/>
      <c r="P39" s="264"/>
      <c r="Q39" s="264"/>
      <c r="R39" s="264"/>
      <c r="S39" s="264"/>
    </row>
    <row r="40" spans="1:19" x14ac:dyDescent="0.25">
      <c r="A40" s="232" t="s">
        <v>160</v>
      </c>
      <c r="B40" s="233">
        <v>2017</v>
      </c>
      <c r="C40" s="236">
        <v>12.682</v>
      </c>
      <c r="D40" s="236">
        <v>17.965</v>
      </c>
      <c r="E40" s="236">
        <v>14.661</v>
      </c>
      <c r="F40" s="236">
        <v>12.089</v>
      </c>
      <c r="G40" s="236">
        <v>22.957999999999998</v>
      </c>
      <c r="H40" s="236">
        <v>16.908999999999999</v>
      </c>
      <c r="I40" s="236">
        <v>20.478000000000002</v>
      </c>
      <c r="J40" s="260">
        <v>22.957999999999998</v>
      </c>
      <c r="K40" s="236"/>
      <c r="L40" s="236"/>
      <c r="M40" s="261"/>
      <c r="N40" s="261"/>
      <c r="O40" s="261"/>
      <c r="P40" s="261"/>
      <c r="Q40" s="261"/>
      <c r="R40" s="261"/>
      <c r="S40" s="261"/>
    </row>
    <row r="41" spans="1:19" x14ac:dyDescent="0.25">
      <c r="A41" s="239" t="s">
        <v>160</v>
      </c>
      <c r="B41" s="240">
        <v>2018</v>
      </c>
      <c r="C41" s="243">
        <v>12.682</v>
      </c>
      <c r="D41" s="243">
        <v>18.989000000000001</v>
      </c>
      <c r="E41" s="243">
        <v>15.496</v>
      </c>
      <c r="F41" s="243">
        <v>12.778</v>
      </c>
      <c r="G41" s="243"/>
      <c r="H41" s="243">
        <v>17.872</v>
      </c>
      <c r="I41" s="243">
        <v>21.646000000000001</v>
      </c>
      <c r="J41" s="263"/>
      <c r="K41" s="243"/>
      <c r="L41" s="243"/>
      <c r="M41" s="264"/>
      <c r="N41" s="264"/>
      <c r="O41" s="264"/>
      <c r="P41" s="264"/>
      <c r="Q41" s="264"/>
      <c r="R41" s="264"/>
      <c r="S41" s="264"/>
    </row>
    <row r="42" spans="1:19" x14ac:dyDescent="0.25">
      <c r="A42" s="232" t="s">
        <v>161</v>
      </c>
      <c r="B42" s="233">
        <v>2017</v>
      </c>
      <c r="C42" s="234">
        <v>43.679000000000002</v>
      </c>
      <c r="D42" s="234"/>
      <c r="E42" s="234"/>
      <c r="F42" s="234"/>
      <c r="G42" s="234"/>
      <c r="H42" s="234"/>
      <c r="I42" s="234"/>
      <c r="J42" s="235"/>
      <c r="K42" s="248">
        <f>($M42/$N42+O42*$C42)/Q42</f>
        <v>36.091873900293258</v>
      </c>
      <c r="L42" s="248">
        <f>($M42/$N42+P42*$C42)/R42</f>
        <v>35.837272353323229</v>
      </c>
      <c r="M42" s="249">
        <v>675330</v>
      </c>
      <c r="N42" s="250">
        <v>155</v>
      </c>
      <c r="O42" s="250">
        <v>282</v>
      </c>
      <c r="P42" s="250">
        <v>267</v>
      </c>
      <c r="Q42" s="250">
        <v>462</v>
      </c>
      <c r="R42" s="250">
        <v>447</v>
      </c>
      <c r="S42" s="250"/>
    </row>
    <row r="43" spans="1:19" x14ac:dyDescent="0.25">
      <c r="A43" s="239" t="s">
        <v>161</v>
      </c>
      <c r="B43" s="240">
        <v>2018</v>
      </c>
      <c r="C43" s="241">
        <v>46.518000000000001</v>
      </c>
      <c r="D43" s="241"/>
      <c r="E43" s="241"/>
      <c r="F43" s="241"/>
      <c r="G43" s="241"/>
      <c r="H43" s="241"/>
      <c r="I43" s="241"/>
      <c r="J43" s="242"/>
      <c r="K43" s="251">
        <f>($M43/$N43+O43*$C43)/Q43</f>
        <v>39.239369920402176</v>
      </c>
      <c r="L43" s="251">
        <f>($M43/$N43+P43*$C43)/R43</f>
        <v>38.995120588872048</v>
      </c>
      <c r="M43" s="265">
        <f>M42*1.15</f>
        <v>776629.49999999988</v>
      </c>
      <c r="N43" s="266">
        <v>155</v>
      </c>
      <c r="O43" s="266">
        <v>282</v>
      </c>
      <c r="P43" s="266">
        <v>267</v>
      </c>
      <c r="Q43" s="266">
        <v>462</v>
      </c>
      <c r="R43" s="266">
        <v>447</v>
      </c>
      <c r="S43" s="266"/>
    </row>
    <row r="44" spans="1:19" x14ac:dyDescent="0.25">
      <c r="A44" s="232" t="s">
        <v>162</v>
      </c>
      <c r="B44" s="233">
        <v>2017</v>
      </c>
      <c r="C44" s="234"/>
      <c r="D44" s="234"/>
      <c r="E44" s="234"/>
      <c r="F44" s="234"/>
      <c r="G44" s="234"/>
      <c r="H44" s="234"/>
      <c r="I44" s="234"/>
      <c r="J44" s="235"/>
      <c r="K44" s="236"/>
      <c r="L44" s="236"/>
      <c r="M44" s="237"/>
      <c r="N44" s="238"/>
      <c r="O44" s="238"/>
      <c r="P44" s="238"/>
      <c r="Q44" s="238"/>
      <c r="R44" s="238"/>
      <c r="S44" s="238"/>
    </row>
    <row r="45" spans="1:19" x14ac:dyDescent="0.25">
      <c r="A45" s="239" t="s">
        <v>162</v>
      </c>
      <c r="B45" s="240">
        <v>2018</v>
      </c>
      <c r="C45" s="241"/>
      <c r="D45" s="241"/>
      <c r="E45" s="241"/>
      <c r="F45" s="241"/>
      <c r="G45" s="241"/>
      <c r="H45" s="241"/>
      <c r="I45" s="241"/>
      <c r="J45" s="242"/>
      <c r="K45" s="243"/>
      <c r="L45" s="243"/>
      <c r="M45" s="244"/>
      <c r="N45" s="245"/>
      <c r="O45" s="245"/>
      <c r="P45" s="245"/>
      <c r="Q45" s="245"/>
      <c r="R45" s="245"/>
      <c r="S45" s="245"/>
    </row>
    <row r="46" spans="1:19" x14ac:dyDescent="0.25">
      <c r="A46" s="232" t="s">
        <v>163</v>
      </c>
      <c r="B46" s="233">
        <v>2017</v>
      </c>
      <c r="C46" s="234">
        <v>32.368000000000002</v>
      </c>
      <c r="D46" s="234"/>
      <c r="E46" s="234"/>
      <c r="F46" s="234"/>
      <c r="G46" s="234"/>
      <c r="H46" s="234"/>
      <c r="I46" s="234"/>
      <c r="J46" s="235"/>
      <c r="K46" s="248">
        <f>($M46/$N46+O46*$C46)/Q46</f>
        <v>31.519839259084847</v>
      </c>
      <c r="L46" s="248">
        <f>($M46/$N46+P46*$C46)/R46</f>
        <v>43.415918882648235</v>
      </c>
      <c r="M46" s="249">
        <v>675330</v>
      </c>
      <c r="N46" s="250">
        <v>155</v>
      </c>
      <c r="O46" s="250">
        <v>225.6</v>
      </c>
      <c r="P46" s="250">
        <v>213.6</v>
      </c>
      <c r="Q46" s="250">
        <v>369.9</v>
      </c>
      <c r="R46" s="250">
        <v>259.60000000000002</v>
      </c>
      <c r="S46" s="250"/>
    </row>
    <row r="47" spans="1:19" x14ac:dyDescent="0.25">
      <c r="A47" s="239" t="s">
        <v>163</v>
      </c>
      <c r="B47" s="240">
        <v>2018</v>
      </c>
      <c r="C47" s="241">
        <v>34.470999999999997</v>
      </c>
      <c r="D47" s="241"/>
      <c r="E47" s="241"/>
      <c r="F47" s="241"/>
      <c r="G47" s="241"/>
      <c r="H47" s="241"/>
      <c r="I47" s="241"/>
      <c r="J47" s="242"/>
      <c r="K47" s="251">
        <f>($M47/$N47+O47*$C47)/Q47</f>
        <v>31.886006284038537</v>
      </c>
      <c r="L47" s="251">
        <f>($M47/$N47+P47*$C47)/R47</f>
        <v>31.799261528469366</v>
      </c>
      <c r="M47" s="265">
        <f>M46*1.15</f>
        <v>776629.49999999988</v>
      </c>
      <c r="N47" s="266">
        <v>155</v>
      </c>
      <c r="O47" s="266">
        <v>282</v>
      </c>
      <c r="P47" s="266">
        <v>267</v>
      </c>
      <c r="Q47" s="266">
        <v>462</v>
      </c>
      <c r="R47" s="266">
        <v>447</v>
      </c>
      <c r="S47" s="266"/>
    </row>
    <row r="48" spans="1:19" x14ac:dyDescent="0.25">
      <c r="A48" s="252"/>
      <c r="B48" s="253"/>
      <c r="C48" s="267"/>
      <c r="D48" s="267"/>
      <c r="E48" s="267"/>
      <c r="F48" s="267"/>
      <c r="G48" s="267"/>
      <c r="H48" s="267"/>
      <c r="I48" s="267"/>
      <c r="J48" s="268"/>
      <c r="K48" s="269"/>
      <c r="L48" s="269"/>
      <c r="M48" s="270"/>
      <c r="N48" s="271"/>
      <c r="O48" s="271"/>
      <c r="P48" s="271"/>
      <c r="Q48" s="271"/>
      <c r="R48" s="271"/>
      <c r="S48" s="271"/>
    </row>
    <row r="49" spans="1:19" x14ac:dyDescent="0.25">
      <c r="A49" s="232" t="s">
        <v>409</v>
      </c>
      <c r="B49" s="233">
        <v>2017</v>
      </c>
      <c r="C49" s="236"/>
      <c r="D49" s="236"/>
      <c r="E49" s="236"/>
      <c r="F49" s="236"/>
      <c r="G49" s="236"/>
      <c r="H49" s="236"/>
      <c r="I49" s="234"/>
      <c r="J49" s="235"/>
      <c r="K49" s="236"/>
      <c r="L49" s="236"/>
      <c r="M49" s="237"/>
      <c r="N49" s="238"/>
      <c r="O49" s="238"/>
      <c r="P49" s="238"/>
      <c r="Q49" s="238"/>
      <c r="R49" s="238"/>
      <c r="S49" s="238"/>
    </row>
    <row r="50" spans="1:19" x14ac:dyDescent="0.25">
      <c r="A50" s="239" t="s">
        <v>409</v>
      </c>
      <c r="B50" s="240">
        <v>2018</v>
      </c>
      <c r="C50" s="243">
        <v>13.964</v>
      </c>
      <c r="D50" s="243">
        <v>19.777000000000001</v>
      </c>
      <c r="E50" s="243">
        <v>10.77</v>
      </c>
      <c r="F50" s="243">
        <v>13.31</v>
      </c>
      <c r="G50" s="243">
        <v>22.547000000000001</v>
      </c>
      <c r="H50" s="243">
        <v>12.215999999999999</v>
      </c>
      <c r="I50" s="241"/>
      <c r="J50" s="242"/>
      <c r="K50" s="243"/>
      <c r="L50" s="243"/>
      <c r="M50" s="244"/>
      <c r="N50" s="245"/>
      <c r="O50" s="245"/>
      <c r="P50" s="245"/>
      <c r="Q50" s="245"/>
      <c r="R50" s="245"/>
      <c r="S50" s="245"/>
    </row>
    <row r="51" spans="1:19" x14ac:dyDescent="0.25">
      <c r="A51" s="232" t="s">
        <v>410</v>
      </c>
      <c r="B51" s="233">
        <v>2017</v>
      </c>
      <c r="C51" s="236"/>
      <c r="D51" s="236"/>
      <c r="E51" s="236"/>
      <c r="F51" s="236"/>
      <c r="G51" s="236"/>
      <c r="H51" s="236"/>
      <c r="I51" s="234"/>
      <c r="J51" s="235"/>
      <c r="K51" s="236"/>
      <c r="L51" s="236"/>
      <c r="M51" s="237"/>
      <c r="N51" s="238"/>
      <c r="O51" s="238"/>
      <c r="P51" s="238"/>
      <c r="Q51" s="238"/>
      <c r="R51" s="238"/>
      <c r="S51" s="238"/>
    </row>
    <row r="52" spans="1:19" x14ac:dyDescent="0.25">
      <c r="A52" s="239" t="s">
        <v>410</v>
      </c>
      <c r="B52" s="240">
        <v>2018</v>
      </c>
      <c r="C52" s="243">
        <v>12.385</v>
      </c>
      <c r="D52" s="243">
        <v>17.545000000000002</v>
      </c>
      <c r="E52" s="243"/>
      <c r="F52" s="243">
        <v>11.808</v>
      </c>
      <c r="G52" s="243">
        <v>20.013000000000002</v>
      </c>
      <c r="H52" s="243"/>
      <c r="I52" s="241"/>
      <c r="J52" s="242"/>
      <c r="K52" s="243"/>
      <c r="L52" s="243"/>
      <c r="M52" s="244"/>
      <c r="N52" s="245"/>
      <c r="O52" s="245"/>
      <c r="P52" s="245"/>
      <c r="Q52" s="245"/>
      <c r="R52" s="245"/>
      <c r="S52" s="245"/>
    </row>
    <row r="53" spans="1:19" x14ac:dyDescent="0.25">
      <c r="A53" s="232" t="s">
        <v>411</v>
      </c>
      <c r="B53" s="233">
        <v>2017</v>
      </c>
      <c r="C53" s="236"/>
      <c r="D53" s="236"/>
      <c r="E53" s="236"/>
      <c r="F53" s="236"/>
      <c r="G53" s="236"/>
      <c r="H53" s="236"/>
      <c r="I53" s="234"/>
      <c r="J53" s="235"/>
      <c r="K53" s="236"/>
      <c r="L53" s="236"/>
      <c r="M53" s="237"/>
      <c r="N53" s="238"/>
      <c r="O53" s="238"/>
      <c r="P53" s="238"/>
      <c r="Q53" s="238"/>
      <c r="R53" s="238"/>
      <c r="S53" s="238"/>
    </row>
    <row r="54" spans="1:19" x14ac:dyDescent="0.25">
      <c r="A54" s="239" t="s">
        <v>411</v>
      </c>
      <c r="B54" s="240">
        <v>2018</v>
      </c>
      <c r="C54" s="243"/>
      <c r="D54" s="243"/>
      <c r="E54" s="243"/>
      <c r="F54" s="243"/>
      <c r="G54" s="243"/>
      <c r="H54" s="243"/>
      <c r="I54" s="241"/>
      <c r="J54" s="242"/>
      <c r="K54" s="243"/>
      <c r="L54" s="243"/>
      <c r="M54" s="244"/>
      <c r="N54" s="245"/>
      <c r="O54" s="245"/>
      <c r="P54" s="245"/>
      <c r="Q54" s="245"/>
      <c r="R54" s="245"/>
      <c r="S54" s="243">
        <v>12.14</v>
      </c>
    </row>
    <row r="55" spans="1:19" x14ac:dyDescent="0.25">
      <c r="A55" s="232" t="s">
        <v>412</v>
      </c>
      <c r="B55" s="233">
        <v>2017</v>
      </c>
      <c r="C55" s="236"/>
      <c r="D55" s="236"/>
      <c r="E55" s="236"/>
      <c r="F55" s="236"/>
      <c r="G55" s="236"/>
      <c r="H55" s="236"/>
      <c r="I55" s="234"/>
      <c r="J55" s="235"/>
      <c r="K55" s="236"/>
      <c r="L55" s="236"/>
      <c r="M55" s="237"/>
      <c r="N55" s="238"/>
      <c r="O55" s="238"/>
      <c r="P55" s="238"/>
      <c r="Q55" s="238"/>
      <c r="R55" s="238"/>
      <c r="S55" s="236"/>
    </row>
    <row r="56" spans="1:19" x14ac:dyDescent="0.25">
      <c r="A56" s="239" t="s">
        <v>412</v>
      </c>
      <c r="B56" s="240">
        <v>2018</v>
      </c>
      <c r="C56" s="243"/>
      <c r="D56" s="243"/>
      <c r="E56" s="243"/>
      <c r="F56" s="243"/>
      <c r="G56" s="243"/>
      <c r="H56" s="243"/>
      <c r="I56" s="241"/>
      <c r="J56" s="242"/>
      <c r="K56" s="243"/>
      <c r="L56" s="243"/>
      <c r="M56" s="244"/>
      <c r="N56" s="245"/>
      <c r="O56" s="245"/>
      <c r="P56" s="245"/>
      <c r="Q56" s="245"/>
      <c r="R56" s="245"/>
      <c r="S56" s="243">
        <v>12.93</v>
      </c>
    </row>
  </sheetData>
  <sheetProtection password="F4BB" sheet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2018-01-19T16:19:55Z</cp:lastPrinted>
  <dcterms:created xsi:type="dcterms:W3CDTF">2007-01-02T12:57:15Z</dcterms:created>
  <dcterms:modified xsi:type="dcterms:W3CDTF">2018-02-06T10:52:32Z</dcterms:modified>
</cp:coreProperties>
</file>